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P:\Municipal Clerk\Budget\2020\"/>
    </mc:Choice>
  </mc:AlternateContent>
  <xr:revisionPtr revIDLastSave="0" documentId="8_{B542017C-A155-43B3-ACF9-978E7858728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Sheet1!$A$1:$P$195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6" i="1" l="1"/>
  <c r="N168" i="1"/>
  <c r="L168" i="1"/>
  <c r="H168" i="1"/>
  <c r="H160" i="1"/>
  <c r="N159" i="1"/>
  <c r="L159" i="1"/>
  <c r="N158" i="1"/>
  <c r="L158" i="1"/>
  <c r="L160" i="1" s="1"/>
  <c r="N151" i="1"/>
  <c r="L151" i="1"/>
  <c r="N142" i="1"/>
  <c r="L142" i="1"/>
  <c r="N138" i="1"/>
  <c r="L138" i="1"/>
  <c r="N131" i="1"/>
  <c r="L131" i="1"/>
  <c r="N122" i="1"/>
  <c r="L122" i="1"/>
  <c r="N118" i="1"/>
  <c r="L118" i="1"/>
  <c r="N111" i="1"/>
  <c r="L111" i="1"/>
  <c r="N102" i="1"/>
  <c r="L102" i="1"/>
  <c r="N98" i="1"/>
  <c r="L98" i="1"/>
  <c r="N91" i="1"/>
  <c r="L91" i="1"/>
  <c r="N82" i="1"/>
  <c r="L82" i="1"/>
  <c r="N70" i="1"/>
  <c r="L70" i="1"/>
  <c r="N61" i="1"/>
  <c r="L61" i="1"/>
  <c r="N49" i="1"/>
  <c r="L49" i="1"/>
  <c r="N40" i="1"/>
  <c r="L40" i="1"/>
  <c r="N17" i="1"/>
  <c r="N18" i="1" s="1"/>
  <c r="L17" i="1"/>
  <c r="L18" i="1" s="1"/>
  <c r="N10" i="1"/>
  <c r="N160" i="1" l="1"/>
  <c r="N144" i="1"/>
  <c r="N124" i="1"/>
  <c r="N104" i="1"/>
  <c r="N84" i="1"/>
  <c r="N63" i="1"/>
  <c r="N42" i="1"/>
  <c r="N36" i="1"/>
  <c r="N57" i="1" s="1"/>
  <c r="N78" i="1" s="1"/>
  <c r="N22" i="1"/>
  <c r="L22" i="1"/>
  <c r="L36" i="1"/>
  <c r="L57" i="1" s="1"/>
  <c r="L78" i="1" s="1"/>
  <c r="L42" i="1"/>
  <c r="L63" i="1"/>
  <c r="L84" i="1"/>
  <c r="L104" i="1"/>
  <c r="L124" i="1"/>
  <c r="L144" i="1"/>
  <c r="N29" i="1" l="1"/>
  <c r="L29" i="1"/>
</calcChain>
</file>

<file path=xl/sharedStrings.xml><?xml version="1.0" encoding="utf-8"?>
<sst xmlns="http://schemas.openxmlformats.org/spreadsheetml/2006/main" count="246" uniqueCount="83">
  <si>
    <t>of the</t>
  </si>
  <si>
    <t>of</t>
  </si>
  <si>
    <t>County of</t>
  </si>
  <si>
    <t>Revenue and Appropriations Summaries</t>
  </si>
  <si>
    <t>Summary of Revenues</t>
  </si>
  <si>
    <t>Anticipated</t>
  </si>
  <si>
    <t>1.</t>
  </si>
  <si>
    <t>Surplus</t>
  </si>
  <si>
    <t>2.</t>
  </si>
  <si>
    <t>Total Miscellaneous Revenues</t>
  </si>
  <si>
    <t>3.</t>
  </si>
  <si>
    <t>Receipts from Delinquent Taxes</t>
  </si>
  <si>
    <t>4.</t>
  </si>
  <si>
    <t>a) Local Tax for Municipal Purposes</t>
  </si>
  <si>
    <t>b) Addition to Local School District Tax</t>
  </si>
  <si>
    <t>c) Minimum Library Tax</t>
  </si>
  <si>
    <t xml:space="preserve">             Tot Amt to be Rsd by Taxes for Sup of Muni Bnd</t>
  </si>
  <si>
    <t xml:space="preserve">                 </t>
  </si>
  <si>
    <t xml:space="preserve">                           Total General Revenues</t>
  </si>
  <si>
    <t>Summary of Appropriations</t>
  </si>
  <si>
    <t xml:space="preserve"> </t>
  </si>
  <si>
    <t xml:space="preserve">Operating Expenses: </t>
  </si>
  <si>
    <t>Salaries &amp; Wages</t>
  </si>
  <si>
    <t>Other Expenses</t>
  </si>
  <si>
    <t>Deferred Charges &amp; Other Appropriations</t>
  </si>
  <si>
    <t>Capital Improvements</t>
  </si>
  <si>
    <t xml:space="preserve">4. </t>
  </si>
  <si>
    <t>Debt Service (Include for School Purposes)</t>
  </si>
  <si>
    <t>5.</t>
  </si>
  <si>
    <t>Reserve for Uncollected Taxes</t>
  </si>
  <si>
    <t xml:space="preserve">                       Total General Appropriations</t>
  </si>
  <si>
    <t>Total Number of Employees</t>
  </si>
  <si>
    <t>Utility Budget</t>
  </si>
  <si>
    <t>Miscellaneous Revenues</t>
  </si>
  <si>
    <t>Deficit  (General Budget)</t>
  </si>
  <si>
    <t xml:space="preserve">                     Total Revenues</t>
  </si>
  <si>
    <t>Operating Expenses:</t>
  </si>
  <si>
    <t>Debt Service</t>
  </si>
  <si>
    <t>Surplus  (General Budget)</t>
  </si>
  <si>
    <t xml:space="preserve">                               Total Appropriations</t>
  </si>
  <si>
    <t>Balance of Outstanding Debt</t>
  </si>
  <si>
    <t>General</t>
  </si>
  <si>
    <t>Water-Sewer Utility</t>
  </si>
  <si>
    <t xml:space="preserve">Interest </t>
  </si>
  <si>
    <t>Principal</t>
  </si>
  <si>
    <t>Outstanding Balance</t>
  </si>
  <si>
    <t>Interest</t>
  </si>
  <si>
    <t>Notice is hereby given that the budget and tax resolution was approved by the</t>
  </si>
  <si>
    <t>, County of</t>
  </si>
  <si>
    <t>on</t>
  </si>
  <si>
    <t>AUGUST 31</t>
  </si>
  <si>
    <t>, on</t>
  </si>
  <si>
    <t>SEPTEMBER 28</t>
  </si>
  <si>
    <t>other interested parties.</t>
  </si>
  <si>
    <t xml:space="preserve">Copies of the budget are available in the office of </t>
  </si>
  <si>
    <t>BOROUGH CLERK</t>
  </si>
  <si>
    <t>at</t>
  </si>
  <si>
    <t>the Municipal Building,</t>
  </si>
  <si>
    <t>New Jersey,</t>
  </si>
  <si>
    <t>during the hours of</t>
  </si>
  <si>
    <t>to</t>
  </si>
  <si>
    <t>2020  Municipal  Budget</t>
  </si>
  <si>
    <t>BOROUGH</t>
  </si>
  <si>
    <t>MERCER</t>
  </si>
  <si>
    <t>for the fiscal year 2020.</t>
  </si>
  <si>
    <t>HIGHTSTOWN</t>
  </si>
  <si>
    <t>2020</t>
  </si>
  <si>
    <t>2020 Dedicated</t>
  </si>
  <si>
    <t>COUNCIL MEMBERS</t>
  </si>
  <si>
    <t>, 2020.</t>
  </si>
  <si>
    <t>, 2020 at</t>
  </si>
  <si>
    <t>objections to the Budget and Tax Resolution for the year 2020 may be presented by taxpayers or</t>
  </si>
  <si>
    <t>Water-Sewer</t>
  </si>
  <si>
    <t xml:space="preserve">A hearing on the budget and tax resolution will be held virtually via www.freeconferencecall.com </t>
  </si>
  <si>
    <t>o'clock PM at which time</t>
  </si>
  <si>
    <t>Members of the public may attend and particiapte in the public hearing as follows:</t>
  </si>
  <si>
    <t>Call in number (978) 990-5000</t>
  </si>
  <si>
    <t>Access Code: 845506#</t>
  </si>
  <si>
    <t>Online meeting id: hightstownborough</t>
  </si>
  <si>
    <t>8:30 a.m.</t>
  </si>
  <si>
    <t>4:30 p.m.</t>
  </si>
  <si>
    <t>And on the Borough's website www:hightstownborough.com.</t>
  </si>
  <si>
    <t>156 BANK STREET, HIGHTSTOWN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</si>
</sst>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7"/>
      <name val="Arial"/>
      <family val="2"/>
    </font>
    <font>
      <b/>
      <sz val="16"/>
      <name val="Arial"/>
      <family val="2"/>
    </font>
    <font>
      <sz val="15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9.5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1" fillId="0" borderId="0" xfId="1" applyFill="1"/>
    <xf numFmtId="0" fontId="3" fillId="0" borderId="0" xfId="1" applyFont="1" applyFill="1" applyAlignment="1">
      <alignment horizontal="center"/>
    </xf>
    <xf numFmtId="0" fontId="1" fillId="0" borderId="0" xfId="1" applyBorder="1"/>
    <xf numFmtId="0" fontId="1" fillId="0" borderId="0" xfId="1"/>
    <xf numFmtId="0" fontId="4" fillId="0" borderId="0" xfId="1" applyFont="1" applyFill="1" applyAlignment="1">
      <alignment horizontal="center"/>
    </xf>
    <xf numFmtId="0" fontId="5" fillId="0" borderId="0" xfId="1" applyFont="1" applyFill="1" applyAlignment="1"/>
    <xf numFmtId="0" fontId="5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/>
    <xf numFmtId="0" fontId="5" fillId="0" borderId="0" xfId="1" applyFont="1" applyFill="1" applyBorder="1" applyAlignment="1"/>
    <xf numFmtId="0" fontId="3" fillId="0" borderId="0" xfId="1" applyFont="1" applyFill="1" applyBorder="1" applyAlignment="1"/>
    <xf numFmtId="0" fontId="1" fillId="0" borderId="0" xfId="1" applyFill="1" applyBorder="1"/>
    <xf numFmtId="0" fontId="1" fillId="0" borderId="2" xfId="1" applyFill="1" applyBorder="1"/>
    <xf numFmtId="0" fontId="1" fillId="0" borderId="3" xfId="1" applyFill="1" applyBorder="1"/>
    <xf numFmtId="0" fontId="1" fillId="0" borderId="4" xfId="1" applyFill="1" applyBorder="1"/>
    <xf numFmtId="0" fontId="1" fillId="0" borderId="5" xfId="1" applyFill="1" applyBorder="1"/>
    <xf numFmtId="0" fontId="1" fillId="0" borderId="9" xfId="1" applyFill="1" applyBorder="1"/>
    <xf numFmtId="0" fontId="1" fillId="0" borderId="10" xfId="1" applyFill="1" applyBorder="1"/>
    <xf numFmtId="0" fontId="1" fillId="0" borderId="1" xfId="1" applyFill="1" applyBorder="1"/>
    <xf numFmtId="0" fontId="1" fillId="0" borderId="11" xfId="1" applyFill="1" applyBorder="1"/>
    <xf numFmtId="49" fontId="7" fillId="0" borderId="12" xfId="1" applyNumberFormat="1" applyFont="1" applyFill="1" applyBorder="1" applyAlignment="1">
      <alignment horizontal="center"/>
    </xf>
    <xf numFmtId="0" fontId="1" fillId="0" borderId="3" xfId="1" applyFill="1" applyBorder="1" applyAlignment="1">
      <alignment horizontal="center"/>
    </xf>
    <xf numFmtId="0" fontId="1" fillId="0" borderId="12" xfId="1" applyFill="1" applyBorder="1"/>
    <xf numFmtId="0" fontId="1" fillId="0" borderId="9" xfId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0" xfId="1" applyFont="1" applyBorder="1"/>
    <xf numFmtId="49" fontId="8" fillId="0" borderId="7" xfId="1" applyNumberFormat="1" applyFont="1" applyFill="1" applyBorder="1"/>
    <xf numFmtId="0" fontId="8" fillId="0" borderId="3" xfId="1" applyFont="1" applyFill="1" applyBorder="1"/>
    <xf numFmtId="0" fontId="8" fillId="0" borderId="8" xfId="1" applyFont="1" applyFill="1" applyBorder="1"/>
    <xf numFmtId="4" fontId="1" fillId="0" borderId="12" xfId="1" applyNumberFormat="1" applyFont="1" applyFill="1" applyBorder="1"/>
    <xf numFmtId="0" fontId="8" fillId="0" borderId="12" xfId="1" applyFont="1" applyFill="1" applyBorder="1"/>
    <xf numFmtId="0" fontId="8" fillId="0" borderId="9" xfId="1" applyFont="1" applyFill="1" applyBorder="1"/>
    <xf numFmtId="0" fontId="8" fillId="0" borderId="0" xfId="1" applyFont="1" applyFill="1" applyBorder="1"/>
    <xf numFmtId="0" fontId="8" fillId="0" borderId="0" xfId="1" applyFont="1" applyBorder="1"/>
    <xf numFmtId="4" fontId="1" fillId="0" borderId="13" xfId="1" applyNumberFormat="1" applyFont="1" applyFill="1" applyBorder="1"/>
    <xf numFmtId="4" fontId="1" fillId="0" borderId="14" xfId="1" applyNumberFormat="1" applyFont="1" applyFill="1" applyBorder="1"/>
    <xf numFmtId="4" fontId="1" fillId="0" borderId="15" xfId="1" applyNumberFormat="1" applyFont="1" applyFill="1" applyBorder="1"/>
    <xf numFmtId="49" fontId="8" fillId="0" borderId="1" xfId="1" applyNumberFormat="1" applyFont="1" applyFill="1" applyBorder="1"/>
    <xf numFmtId="0" fontId="8" fillId="0" borderId="1" xfId="1" applyFont="1" applyFill="1" applyBorder="1"/>
    <xf numFmtId="0" fontId="8" fillId="0" borderId="11" xfId="1" applyFont="1" applyFill="1" applyBorder="1"/>
    <xf numFmtId="49" fontId="8" fillId="0" borderId="0" xfId="1" applyNumberFormat="1" applyFont="1" applyFill="1"/>
    <xf numFmtId="0" fontId="8" fillId="0" borderId="0" xfId="1" applyFont="1" applyFill="1"/>
    <xf numFmtId="4" fontId="8" fillId="0" borderId="0" xfId="1" applyNumberFormat="1" applyFont="1" applyFill="1"/>
    <xf numFmtId="49" fontId="8" fillId="0" borderId="6" xfId="1" applyNumberFormat="1" applyFont="1" applyFill="1" applyBorder="1"/>
    <xf numFmtId="0" fontId="8" fillId="0" borderId="6" xfId="1" applyFont="1" applyFill="1" applyBorder="1"/>
    <xf numFmtId="0" fontId="8" fillId="0" borderId="4" xfId="1" applyFont="1" applyFill="1" applyBorder="1"/>
    <xf numFmtId="0" fontId="8" fillId="0" borderId="0" xfId="1" applyFont="1"/>
    <xf numFmtId="0" fontId="7" fillId="0" borderId="13" xfId="1" applyFont="1" applyFill="1" applyBorder="1" applyAlignment="1">
      <alignment horizontal="center"/>
    </xf>
    <xf numFmtId="0" fontId="8" fillId="0" borderId="16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4" fontId="1" fillId="0" borderId="12" xfId="1" applyNumberFormat="1" applyFont="1" applyFill="1" applyBorder="1" applyProtection="1">
      <protection locked="0"/>
    </xf>
    <xf numFmtId="0" fontId="9" fillId="0" borderId="9" xfId="1" applyFont="1" applyFill="1" applyBorder="1"/>
    <xf numFmtId="0" fontId="9" fillId="0" borderId="0" xfId="1" applyFont="1" applyFill="1" applyBorder="1"/>
    <xf numFmtId="0" fontId="9" fillId="0" borderId="0" xfId="1" applyFont="1" applyBorder="1"/>
    <xf numFmtId="4" fontId="8" fillId="0" borderId="0" xfId="1" applyNumberFormat="1" applyFont="1" applyBorder="1"/>
    <xf numFmtId="4" fontId="1" fillId="0" borderId="0" xfId="1" applyNumberFormat="1"/>
    <xf numFmtId="49" fontId="8" fillId="0" borderId="3" xfId="1" applyNumberFormat="1" applyFont="1" applyFill="1" applyBorder="1"/>
    <xf numFmtId="3" fontId="8" fillId="0" borderId="12" xfId="1" applyNumberFormat="1" applyFont="1" applyFill="1" applyBorder="1" applyAlignment="1" applyProtection="1">
      <alignment horizontal="center"/>
      <protection locked="0"/>
    </xf>
    <xf numFmtId="3" fontId="8" fillId="0" borderId="3" xfId="1" applyNumberFormat="1" applyFont="1" applyFill="1" applyBorder="1" applyAlignment="1">
      <alignment horizontal="center"/>
    </xf>
    <xf numFmtId="49" fontId="1" fillId="0" borderId="1" xfId="1" applyNumberFormat="1" applyFill="1" applyBorder="1"/>
    <xf numFmtId="49" fontId="1" fillId="0" borderId="0" xfId="1" applyNumberFormat="1" applyFill="1"/>
    <xf numFmtId="49" fontId="1" fillId="0" borderId="6" xfId="1" applyNumberFormat="1" applyFill="1" applyBorder="1"/>
    <xf numFmtId="0" fontId="1" fillId="0" borderId="6" xfId="1" applyFill="1" applyBorder="1"/>
    <xf numFmtId="49" fontId="6" fillId="0" borderId="7" xfId="1" applyNumberFormat="1" applyFont="1" applyFill="1" applyBorder="1"/>
    <xf numFmtId="0" fontId="8" fillId="0" borderId="3" xfId="1" applyNumberFormat="1" applyFont="1" applyFill="1" applyBorder="1" applyAlignment="1">
      <alignment horizontal="right"/>
    </xf>
    <xf numFmtId="0" fontId="6" fillId="0" borderId="3" xfId="1" applyNumberFormat="1" applyFont="1" applyFill="1" applyBorder="1" applyAlignment="1">
      <alignment horizontal="right"/>
    </xf>
    <xf numFmtId="0" fontId="8" fillId="0" borderId="17" xfId="1" applyFont="1" applyFill="1" applyBorder="1"/>
    <xf numFmtId="0" fontId="6" fillId="0" borderId="3" xfId="1" applyFont="1" applyFill="1" applyBorder="1"/>
    <xf numFmtId="49" fontId="8" fillId="0" borderId="10" xfId="1" applyNumberFormat="1" applyFont="1" applyFill="1" applyBorder="1"/>
    <xf numFmtId="49" fontId="7" fillId="0" borderId="8" xfId="1" applyNumberFormat="1" applyFont="1" applyFill="1" applyBorder="1" applyAlignment="1">
      <alignment horizontal="center"/>
    </xf>
    <xf numFmtId="0" fontId="8" fillId="0" borderId="9" xfId="1" applyFont="1" applyFill="1" applyBorder="1" applyAlignment="1">
      <alignment horizontal="center"/>
    </xf>
    <xf numFmtId="4" fontId="1" fillId="0" borderId="8" xfId="1" applyNumberFormat="1" applyFont="1" applyFill="1" applyBorder="1"/>
    <xf numFmtId="0" fontId="1" fillId="0" borderId="12" xfId="1" applyFont="1" applyFill="1" applyBorder="1"/>
    <xf numFmtId="0" fontId="8" fillId="0" borderId="7" xfId="1" applyFont="1" applyFill="1" applyBorder="1"/>
    <xf numFmtId="4" fontId="1" fillId="0" borderId="4" xfId="1" applyNumberFormat="1" applyFont="1" applyFill="1" applyBorder="1" applyProtection="1">
      <protection locked="0"/>
    </xf>
    <xf numFmtId="0" fontId="1" fillId="0" borderId="3" xfId="1" applyFont="1" applyFill="1" applyBorder="1"/>
    <xf numFmtId="4" fontId="1" fillId="0" borderId="13" xfId="1" applyNumberFormat="1" applyFont="1" applyFill="1" applyBorder="1" applyProtection="1">
      <protection locked="0"/>
    </xf>
    <xf numFmtId="49" fontId="8" fillId="0" borderId="18" xfId="1" applyNumberFormat="1" applyFont="1" applyFill="1" applyBorder="1"/>
    <xf numFmtId="49" fontId="8" fillId="0" borderId="19" xfId="1" applyNumberFormat="1" applyFont="1" applyFill="1" applyBorder="1"/>
    <xf numFmtId="0" fontId="8" fillId="0" borderId="19" xfId="1" applyFont="1" applyFill="1" applyBorder="1"/>
    <xf numFmtId="0" fontId="8" fillId="0" borderId="20" xfId="1" applyFont="1" applyFill="1" applyBorder="1"/>
    <xf numFmtId="4" fontId="1" fillId="0" borderId="20" xfId="1" applyNumberFormat="1" applyFont="1" applyFill="1" applyBorder="1"/>
    <xf numFmtId="0" fontId="1" fillId="0" borderId="19" xfId="1" applyFont="1" applyFill="1" applyBorder="1"/>
    <xf numFmtId="4" fontId="1" fillId="0" borderId="21" xfId="1" applyNumberFormat="1" applyFont="1" applyFill="1" applyBorder="1"/>
    <xf numFmtId="49" fontId="8" fillId="0" borderId="3" xfId="1" applyNumberFormat="1" applyFont="1" applyFill="1" applyBorder="1" applyAlignment="1">
      <alignment horizontal="right"/>
    </xf>
    <xf numFmtId="4" fontId="1" fillId="0" borderId="8" xfId="1" applyNumberFormat="1" applyFont="1" applyFill="1" applyBorder="1" applyProtection="1">
      <protection locked="0"/>
    </xf>
    <xf numFmtId="3" fontId="8" fillId="0" borderId="8" xfId="1" applyNumberFormat="1" applyFont="1" applyFill="1" applyBorder="1" applyAlignment="1" applyProtection="1">
      <alignment horizontal="center"/>
      <protection locked="0"/>
    </xf>
    <xf numFmtId="4" fontId="8" fillId="0" borderId="0" xfId="1" applyNumberFormat="1" applyFont="1"/>
    <xf numFmtId="0" fontId="1" fillId="0" borderId="0" xfId="1" applyFill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16" xfId="1" applyFill="1" applyBorder="1"/>
    <xf numFmtId="0" fontId="1" fillId="0" borderId="7" xfId="1" applyFill="1" applyBorder="1"/>
    <xf numFmtId="0" fontId="6" fillId="0" borderId="12" xfId="1" applyFont="1" applyFill="1" applyBorder="1" applyAlignment="1">
      <alignment horizontal="center"/>
    </xf>
    <xf numFmtId="0" fontId="1" fillId="0" borderId="8" xfId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6" fillId="0" borderId="7" xfId="1" applyFont="1" applyFill="1" applyBorder="1" applyAlignment="1">
      <alignment horizontal="center"/>
    </xf>
    <xf numFmtId="0" fontId="1" fillId="0" borderId="12" xfId="1" applyFill="1" applyBorder="1" applyAlignment="1">
      <alignment horizontal="center"/>
    </xf>
    <xf numFmtId="0" fontId="1" fillId="0" borderId="16" xfId="1" applyFill="1" applyBorder="1" applyAlignment="1">
      <alignment horizontal="center"/>
    </xf>
    <xf numFmtId="0" fontId="1" fillId="0" borderId="1" xfId="1" applyFont="1" applyFill="1" applyBorder="1"/>
    <xf numFmtId="0" fontId="1" fillId="0" borderId="8" xfId="1" applyFont="1" applyFill="1" applyBorder="1"/>
    <xf numFmtId="4" fontId="1" fillId="0" borderId="14" xfId="1" applyNumberFormat="1" applyFont="1" applyFill="1" applyBorder="1" applyProtection="1">
      <protection locked="0"/>
    </xf>
    <xf numFmtId="4" fontId="1" fillId="0" borderId="1" xfId="1" applyNumberFormat="1" applyFont="1" applyFill="1" applyBorder="1"/>
    <xf numFmtId="4" fontId="1" fillId="0" borderId="0" xfId="1" applyNumberFormat="1" applyFill="1"/>
    <xf numFmtId="4" fontId="1" fillId="0" borderId="22" xfId="1" applyNumberFormat="1" applyFont="1" applyFill="1" applyBorder="1"/>
    <xf numFmtId="0" fontId="1" fillId="0" borderId="11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10" fillId="0" borderId="0" xfId="1" applyFont="1" applyFill="1"/>
    <xf numFmtId="0" fontId="1" fillId="0" borderId="0" xfId="1" applyFill="1" applyAlignment="1">
      <alignment horizontal="center"/>
    </xf>
    <xf numFmtId="18" fontId="1" fillId="0" borderId="3" xfId="1" applyNumberFormat="1" applyFill="1" applyBorder="1"/>
    <xf numFmtId="18" fontId="1" fillId="0" borderId="1" xfId="1" applyNumberFormat="1" applyFill="1" applyBorder="1" applyAlignment="1" applyProtection="1">
      <alignment horizontal="center"/>
      <protection locked="0"/>
    </xf>
    <xf numFmtId="0" fontId="6" fillId="0" borderId="17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6" fillId="0" borderId="3" xfId="1" applyNumberFormat="1" applyFont="1" applyFill="1" applyBorder="1" applyAlignment="1">
      <alignment horizontal="center"/>
    </xf>
    <xf numFmtId="49" fontId="6" fillId="0" borderId="8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49" fontId="6" fillId="0" borderId="10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11" xfId="1" applyNumberFormat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0" fontId="1" fillId="0" borderId="0" xfId="1" applyFont="1" applyFill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1" fillId="0" borderId="1" xfId="1" applyFont="1" applyFill="1" applyBorder="1" applyAlignment="1" applyProtection="1">
      <alignment horizontal="center"/>
      <protection locked="0"/>
    </xf>
    <xf numFmtId="0" fontId="1" fillId="0" borderId="1" xfId="1" applyFill="1" applyBorder="1" applyAlignment="1" applyProtection="1">
      <alignment horizontal="center"/>
      <protection locked="0"/>
    </xf>
    <xf numFmtId="18" fontId="1" fillId="0" borderId="3" xfId="1" applyNumberFormat="1" applyFill="1" applyBorder="1" applyAlignment="1" applyProtection="1">
      <alignment horizontal="center"/>
      <protection locked="0"/>
    </xf>
    <xf numFmtId="0" fontId="1" fillId="0" borderId="1" xfId="1" applyFill="1" applyBorder="1" applyAlignment="1">
      <alignment horizontal="center"/>
    </xf>
    <xf numFmtId="49" fontId="1" fillId="0" borderId="1" xfId="1" applyNumberFormat="1" applyFont="1" applyFill="1" applyBorder="1" applyAlignment="1" applyProtection="1">
      <alignment horizontal="center"/>
      <protection locked="0"/>
    </xf>
    <xf numFmtId="49" fontId="1" fillId="0" borderId="1" xfId="1" applyNumberFormat="1" applyFill="1" applyBorder="1" applyAlignment="1" applyProtection="1">
      <alignment horizontal="center"/>
      <protection locked="0"/>
    </xf>
    <xf numFmtId="20" fontId="1" fillId="0" borderId="1" xfId="1" applyNumberFormat="1" applyFill="1" applyBorder="1" applyAlignment="1" applyProtection="1">
      <alignment horizontal="center"/>
      <protection locked="0"/>
    </xf>
    <xf numFmtId="0" fontId="1" fillId="0" borderId="0" xfId="1" applyFill="1"/>
  </cellXfs>
  <cellStyles count="2">
    <cellStyle name="Normal" xfId="0" builtinId="0"/>
    <cellStyle name="Normal_Advertisem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95"/>
  <sheetViews>
    <sheetView tabSelected="1" topLeftCell="A37" zoomScaleNormal="100" workbookViewId="0">
      <selection activeCell="F190" sqref="F190"/>
    </sheetView>
  </sheetViews>
  <sheetFormatPr defaultColWidth="9.1796875" defaultRowHeight="12.5" x14ac:dyDescent="0.25"/>
  <cols>
    <col min="1" max="1" width="3.1796875" style="1" customWidth="1"/>
    <col min="2" max="2" width="3.1796875" style="1" hidden="1" customWidth="1"/>
    <col min="3" max="3" width="0.54296875" style="1" customWidth="1"/>
    <col min="4" max="4" width="2.1796875" style="1" customWidth="1"/>
    <col min="5" max="5" width="6.26953125" style="1" customWidth="1"/>
    <col min="6" max="6" width="14.26953125" style="1" customWidth="1"/>
    <col min="7" max="7" width="3.7265625" style="1" customWidth="1"/>
    <col min="8" max="8" width="19.1796875" style="1" customWidth="1"/>
    <col min="9" max="9" width="1" style="1" customWidth="1"/>
    <col min="10" max="10" width="3.81640625" style="1" customWidth="1"/>
    <col min="11" max="11" width="0.54296875" style="1" customWidth="1"/>
    <col min="12" max="12" width="17.7265625" style="1" customWidth="1"/>
    <col min="13" max="13" width="3.26953125" style="1" customWidth="1"/>
    <col min="14" max="14" width="17.1796875" style="1" customWidth="1"/>
    <col min="15" max="15" width="3.1796875" style="1" customWidth="1"/>
    <col min="16" max="16" width="0.54296875" style="1" customWidth="1"/>
    <col min="17" max="17" width="17.26953125" style="1" customWidth="1"/>
    <col min="18" max="18" width="0.54296875" style="4" customWidth="1"/>
    <col min="19" max="19" width="2.453125" style="4" customWidth="1"/>
    <col min="20" max="21" width="15.7265625" style="4" customWidth="1"/>
    <col min="22" max="16384" width="9.1796875" style="4"/>
  </cols>
  <sheetData>
    <row r="1" spans="3:20" ht="28.5" customHeight="1" x14ac:dyDescent="0.45">
      <c r="D1" s="115" t="s">
        <v>61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2"/>
      <c r="Q1" s="2"/>
      <c r="R1" s="3"/>
      <c r="S1" s="3"/>
      <c r="T1" s="3"/>
    </row>
    <row r="2" spans="3:20" ht="15" customHeight="1" x14ac:dyDescent="0.4"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2"/>
      <c r="Q2" s="2"/>
      <c r="R2" s="3"/>
      <c r="S2" s="3"/>
      <c r="T2" s="3"/>
    </row>
    <row r="3" spans="3:20" ht="20.149999999999999" customHeight="1" x14ac:dyDescent="0.4">
      <c r="D3" s="6" t="s">
        <v>0</v>
      </c>
      <c r="E3" s="6"/>
      <c r="F3" s="116" t="s">
        <v>62</v>
      </c>
      <c r="G3" s="116"/>
      <c r="H3" s="116"/>
      <c r="I3" s="117" t="s">
        <v>1</v>
      </c>
      <c r="J3" s="117"/>
      <c r="K3" s="7"/>
      <c r="L3" s="8" t="s">
        <v>65</v>
      </c>
      <c r="M3" s="8"/>
      <c r="N3" s="9" t="s">
        <v>2</v>
      </c>
      <c r="O3" s="10"/>
      <c r="P3" s="2"/>
      <c r="Q3" s="2"/>
      <c r="R3" s="3"/>
      <c r="S3" s="3"/>
      <c r="T3" s="3"/>
    </row>
    <row r="4" spans="3:20" ht="20.149999999999999" customHeight="1" x14ac:dyDescent="0.4">
      <c r="D4" s="11"/>
      <c r="E4" s="116" t="s">
        <v>63</v>
      </c>
      <c r="F4" s="116"/>
      <c r="G4" s="11"/>
      <c r="H4" s="6" t="s">
        <v>64</v>
      </c>
      <c r="I4" s="6"/>
      <c r="J4" s="6"/>
      <c r="K4" s="6"/>
      <c r="L4" s="10"/>
      <c r="M4" s="10"/>
      <c r="N4" s="10"/>
      <c r="O4" s="10"/>
      <c r="P4" s="2"/>
      <c r="Q4" s="2"/>
      <c r="R4" s="3"/>
      <c r="S4" s="3"/>
      <c r="T4" s="3"/>
    </row>
    <row r="5" spans="3:20" ht="20.149999999999999" customHeight="1" x14ac:dyDescent="0.4">
      <c r="D5" s="12"/>
      <c r="E5" s="12"/>
      <c r="F5" s="13"/>
      <c r="G5" s="13"/>
      <c r="H5" s="6"/>
      <c r="I5" s="6"/>
      <c r="J5" s="6"/>
      <c r="K5" s="6"/>
      <c r="L5" s="10"/>
      <c r="M5" s="10"/>
      <c r="N5" s="10"/>
      <c r="O5" s="10"/>
      <c r="P5" s="2"/>
      <c r="Q5" s="2"/>
      <c r="R5" s="3"/>
      <c r="S5" s="3"/>
      <c r="T5" s="3"/>
    </row>
    <row r="6" spans="3:20" ht="20.149999999999999" customHeight="1" x14ac:dyDescent="0.45">
      <c r="D6" s="115" t="s">
        <v>3</v>
      </c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2"/>
      <c r="Q6" s="2"/>
      <c r="R6" s="3"/>
      <c r="S6" s="3"/>
      <c r="T6" s="3"/>
    </row>
    <row r="7" spans="3:20" x14ac:dyDescent="0.25">
      <c r="P7" s="14"/>
      <c r="Q7" s="14"/>
      <c r="R7" s="3"/>
      <c r="S7" s="3"/>
      <c r="T7" s="3"/>
    </row>
    <row r="8" spans="3:20" ht="3" customHeight="1" x14ac:dyDescent="0.25">
      <c r="C8" s="15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7"/>
      <c r="Q8" s="14"/>
      <c r="R8" s="3"/>
      <c r="S8" s="3"/>
      <c r="T8" s="3"/>
    </row>
    <row r="9" spans="3:20" ht="15" customHeight="1" x14ac:dyDescent="0.3">
      <c r="C9" s="18"/>
      <c r="D9" s="118" t="s">
        <v>4</v>
      </c>
      <c r="E9" s="119"/>
      <c r="F9" s="119"/>
      <c r="G9" s="119"/>
      <c r="H9" s="119"/>
      <c r="I9" s="119"/>
      <c r="J9" s="119"/>
      <c r="K9" s="120"/>
      <c r="L9" s="121" t="s">
        <v>5</v>
      </c>
      <c r="M9" s="122"/>
      <c r="N9" s="122"/>
      <c r="O9" s="123"/>
      <c r="P9" s="19"/>
      <c r="Q9" s="14"/>
      <c r="R9" s="3"/>
      <c r="S9" s="3"/>
      <c r="T9" s="3"/>
    </row>
    <row r="10" spans="3:20" ht="15" customHeight="1" x14ac:dyDescent="0.25">
      <c r="C10" s="18"/>
      <c r="D10" s="20"/>
      <c r="E10" s="21"/>
      <c r="F10" s="21"/>
      <c r="G10" s="21"/>
      <c r="H10" s="21"/>
      <c r="I10" s="21"/>
      <c r="J10" s="21"/>
      <c r="K10" s="22"/>
      <c r="L10" s="23" t="s">
        <v>66</v>
      </c>
      <c r="M10" s="24"/>
      <c r="N10" s="23">
        <f>L10-1</f>
        <v>2019</v>
      </c>
      <c r="O10" s="25"/>
      <c r="P10" s="26"/>
      <c r="Q10" s="27"/>
      <c r="R10" s="3"/>
      <c r="S10" s="3"/>
      <c r="T10" s="28"/>
    </row>
    <row r="11" spans="3:20" x14ac:dyDescent="0.25">
      <c r="C11" s="18"/>
      <c r="D11" s="29" t="s">
        <v>6</v>
      </c>
      <c r="E11" s="30" t="s">
        <v>7</v>
      </c>
      <c r="F11" s="30"/>
      <c r="G11" s="30"/>
      <c r="H11" s="30"/>
      <c r="I11" s="30"/>
      <c r="J11" s="30"/>
      <c r="K11" s="31"/>
      <c r="L11" s="32">
        <v>275000</v>
      </c>
      <c r="M11" s="30"/>
      <c r="N11" s="32">
        <v>825000</v>
      </c>
      <c r="O11" s="33"/>
      <c r="P11" s="34"/>
      <c r="Q11" s="35"/>
      <c r="R11" s="36"/>
      <c r="S11" s="36"/>
      <c r="T11" s="36"/>
    </row>
    <row r="12" spans="3:20" x14ac:dyDescent="0.25">
      <c r="C12" s="18"/>
      <c r="D12" s="29" t="s">
        <v>8</v>
      </c>
      <c r="E12" s="30" t="s">
        <v>9</v>
      </c>
      <c r="F12" s="30"/>
      <c r="G12" s="30"/>
      <c r="H12" s="30"/>
      <c r="I12" s="30"/>
      <c r="J12" s="30"/>
      <c r="K12" s="31"/>
      <c r="L12" s="32">
        <v>1919247.31</v>
      </c>
      <c r="M12" s="30"/>
      <c r="N12" s="32">
        <v>1503984.21</v>
      </c>
      <c r="O12" s="33"/>
      <c r="P12" s="34"/>
      <c r="Q12" s="35"/>
      <c r="R12" s="36"/>
      <c r="S12" s="36"/>
      <c r="T12" s="36"/>
    </row>
    <row r="13" spans="3:20" x14ac:dyDescent="0.25">
      <c r="C13" s="18"/>
      <c r="D13" s="29" t="s">
        <v>10</v>
      </c>
      <c r="E13" s="30" t="s">
        <v>11</v>
      </c>
      <c r="F13" s="30"/>
      <c r="G13" s="30"/>
      <c r="H13" s="30"/>
      <c r="I13" s="30"/>
      <c r="J13" s="30"/>
      <c r="K13" s="31"/>
      <c r="L13" s="32">
        <v>200000</v>
      </c>
      <c r="M13" s="30"/>
      <c r="N13" s="32">
        <v>245000</v>
      </c>
      <c r="O13" s="33"/>
      <c r="P13" s="34"/>
      <c r="Q13" s="35"/>
      <c r="R13" s="36"/>
      <c r="S13" s="36"/>
      <c r="T13" s="36"/>
    </row>
    <row r="14" spans="3:20" x14ac:dyDescent="0.25">
      <c r="C14" s="18"/>
      <c r="D14" s="29" t="s">
        <v>12</v>
      </c>
      <c r="E14" s="30" t="s">
        <v>13</v>
      </c>
      <c r="F14" s="30"/>
      <c r="G14" s="30"/>
      <c r="H14" s="30"/>
      <c r="I14" s="30"/>
      <c r="J14" s="30"/>
      <c r="K14" s="31"/>
      <c r="L14" s="32">
        <v>5336095.7999999989</v>
      </c>
      <c r="M14" s="30"/>
      <c r="N14" s="32">
        <v>5227333</v>
      </c>
      <c r="O14" s="33"/>
      <c r="P14" s="34"/>
      <c r="Q14" s="35"/>
      <c r="R14" s="36"/>
      <c r="S14" s="36"/>
      <c r="T14" s="36"/>
    </row>
    <row r="15" spans="3:20" x14ac:dyDescent="0.25">
      <c r="C15" s="18"/>
      <c r="D15" s="29"/>
      <c r="E15" s="30" t="s">
        <v>14</v>
      </c>
      <c r="F15" s="30"/>
      <c r="G15" s="30"/>
      <c r="H15" s="30"/>
      <c r="I15" s="30"/>
      <c r="J15" s="30"/>
      <c r="K15" s="31"/>
      <c r="L15" s="37">
        <v>0</v>
      </c>
      <c r="M15" s="30"/>
      <c r="N15" s="37">
        <v>0</v>
      </c>
      <c r="O15" s="33"/>
      <c r="P15" s="34"/>
      <c r="Q15" s="35"/>
      <c r="R15" s="36"/>
      <c r="S15" s="36"/>
      <c r="T15" s="36"/>
    </row>
    <row r="16" spans="3:20" ht="13" thickBot="1" x14ac:dyDescent="0.3">
      <c r="C16" s="18"/>
      <c r="D16" s="29"/>
      <c r="E16" s="30" t="s">
        <v>15</v>
      </c>
      <c r="F16" s="30"/>
      <c r="G16" s="30"/>
      <c r="H16" s="30"/>
      <c r="I16" s="30"/>
      <c r="J16" s="30"/>
      <c r="K16" s="31"/>
      <c r="L16" s="37">
        <v>0</v>
      </c>
      <c r="M16" s="30"/>
      <c r="N16" s="38">
        <v>0</v>
      </c>
      <c r="O16" s="33"/>
      <c r="P16" s="34"/>
      <c r="Q16" s="35"/>
      <c r="R16" s="36"/>
      <c r="S16" s="36"/>
      <c r="T16" s="36"/>
    </row>
    <row r="17" spans="3:21" ht="15" customHeight="1" thickTop="1" thickBot="1" x14ac:dyDescent="0.3">
      <c r="C17" s="18"/>
      <c r="D17" s="29"/>
      <c r="E17" s="30" t="s">
        <v>16</v>
      </c>
      <c r="F17" s="30"/>
      <c r="G17" s="30"/>
      <c r="H17" s="30"/>
      <c r="I17" s="30"/>
      <c r="J17" s="30"/>
      <c r="K17" s="31"/>
      <c r="L17" s="39">
        <f>SUM(L14:L16)</f>
        <v>5336095.7999999989</v>
      </c>
      <c r="M17" s="30"/>
      <c r="N17" s="38">
        <f>SUM(N14:N15)</f>
        <v>5227333</v>
      </c>
      <c r="O17" s="33"/>
      <c r="P17" s="34"/>
      <c r="Q17" s="35"/>
      <c r="R17" s="36"/>
      <c r="S17" s="36"/>
      <c r="T17" s="36"/>
    </row>
    <row r="18" spans="3:21" ht="15" customHeight="1" thickTop="1" thickBot="1" x14ac:dyDescent="0.3">
      <c r="C18" s="18"/>
      <c r="D18" s="29" t="s">
        <v>17</v>
      </c>
      <c r="E18" s="30" t="s">
        <v>18</v>
      </c>
      <c r="F18" s="30"/>
      <c r="G18" s="30"/>
      <c r="H18" s="30"/>
      <c r="I18" s="30"/>
      <c r="J18" s="30"/>
      <c r="K18" s="31"/>
      <c r="L18" s="38">
        <f>SUM(L11:L13)+L17</f>
        <v>7730343.1099999994</v>
      </c>
      <c r="M18" s="30"/>
      <c r="N18" s="38">
        <f>SUM(N11:N13)+N17</f>
        <v>7801317.21</v>
      </c>
      <c r="O18" s="33"/>
      <c r="P18" s="34"/>
      <c r="Q18" s="35"/>
      <c r="R18" s="36"/>
      <c r="S18" s="36"/>
      <c r="T18" s="36"/>
    </row>
    <row r="19" spans="3:21" ht="3" customHeight="1" thickTop="1" x14ac:dyDescent="0.25">
      <c r="C19" s="20"/>
      <c r="D19" s="40"/>
      <c r="E19" s="40"/>
      <c r="F19" s="40"/>
      <c r="G19" s="40"/>
      <c r="H19" s="41"/>
      <c r="I19" s="41"/>
      <c r="J19" s="41"/>
      <c r="K19" s="41"/>
      <c r="L19" s="41"/>
      <c r="M19" s="41"/>
      <c r="N19" s="41"/>
      <c r="O19" s="41"/>
      <c r="P19" s="42"/>
      <c r="Q19" s="35"/>
      <c r="R19" s="36"/>
      <c r="S19" s="36"/>
      <c r="T19" s="36"/>
    </row>
    <row r="20" spans="3:21" ht="20.149999999999999" customHeight="1" x14ac:dyDescent="0.25">
      <c r="D20" s="43"/>
      <c r="E20" s="43"/>
      <c r="F20" s="43"/>
      <c r="G20" s="43"/>
      <c r="H20" s="44"/>
      <c r="I20" s="44"/>
      <c r="J20" s="44"/>
      <c r="K20" s="44"/>
      <c r="L20" s="45"/>
      <c r="M20" s="44"/>
      <c r="N20" s="44"/>
      <c r="O20" s="44"/>
      <c r="P20" s="35"/>
      <c r="Q20" s="35"/>
      <c r="R20" s="36"/>
      <c r="S20" s="36"/>
      <c r="T20" s="36"/>
    </row>
    <row r="21" spans="3:21" ht="3" customHeight="1" x14ac:dyDescent="0.25">
      <c r="C21" s="15"/>
      <c r="D21" s="46"/>
      <c r="E21" s="46"/>
      <c r="F21" s="46"/>
      <c r="G21" s="46"/>
      <c r="H21" s="47"/>
      <c r="I21" s="47"/>
      <c r="J21" s="47"/>
      <c r="K21" s="47"/>
      <c r="L21" s="47"/>
      <c r="M21" s="47"/>
      <c r="N21" s="47"/>
      <c r="O21" s="47"/>
      <c r="P21" s="48"/>
      <c r="Q21" s="35"/>
      <c r="R21" s="36"/>
      <c r="S21" s="49"/>
      <c r="T21" s="49"/>
    </row>
    <row r="22" spans="3:21" ht="15" customHeight="1" x14ac:dyDescent="0.3">
      <c r="C22" s="18"/>
      <c r="D22" s="124" t="s">
        <v>19</v>
      </c>
      <c r="E22" s="125"/>
      <c r="F22" s="125"/>
      <c r="G22" s="125"/>
      <c r="H22" s="125"/>
      <c r="I22" s="125"/>
      <c r="J22" s="125"/>
      <c r="K22" s="126"/>
      <c r="L22" s="50" t="str">
        <f>L$10&amp;" Budget"</f>
        <v>2020 Budget</v>
      </c>
      <c r="M22" s="47"/>
      <c r="N22" s="50" t="str">
        <f>"Final "&amp;N$10&amp;" Budget"</f>
        <v>Final 2019 Budget</v>
      </c>
      <c r="O22" s="33"/>
      <c r="P22" s="51"/>
      <c r="Q22" s="52" t="s">
        <v>20</v>
      </c>
      <c r="R22" s="36"/>
      <c r="S22" s="36"/>
      <c r="T22" s="36"/>
    </row>
    <row r="23" spans="3:21" x14ac:dyDescent="0.25">
      <c r="C23" s="18"/>
      <c r="D23" s="29" t="s">
        <v>6</v>
      </c>
      <c r="E23" s="30" t="s">
        <v>21</v>
      </c>
      <c r="F23" s="30"/>
      <c r="G23" s="30" t="s">
        <v>22</v>
      </c>
      <c r="H23" s="30"/>
      <c r="I23" s="30"/>
      <c r="J23" s="30"/>
      <c r="K23" s="31"/>
      <c r="L23" s="53">
        <v>2652450.7999999998</v>
      </c>
      <c r="M23" s="30"/>
      <c r="N23" s="32">
        <v>2765488</v>
      </c>
      <c r="O23" s="33"/>
      <c r="P23" s="34"/>
      <c r="Q23" s="35"/>
      <c r="R23" s="36"/>
      <c r="S23" s="36"/>
      <c r="T23" s="36"/>
    </row>
    <row r="24" spans="3:21" x14ac:dyDescent="0.25">
      <c r="C24" s="18"/>
      <c r="D24" s="29"/>
      <c r="E24" s="30"/>
      <c r="F24" s="30"/>
      <c r="G24" s="30" t="s">
        <v>23</v>
      </c>
      <c r="H24" s="30"/>
      <c r="I24" s="30"/>
      <c r="J24" s="30"/>
      <c r="K24" s="31"/>
      <c r="L24" s="53">
        <v>2853191.31</v>
      </c>
      <c r="M24" s="30"/>
      <c r="N24" s="32">
        <v>2826526.21</v>
      </c>
      <c r="O24" s="33"/>
      <c r="P24" s="54"/>
      <c r="Q24" s="55"/>
      <c r="R24" s="56"/>
      <c r="S24" s="56"/>
      <c r="T24" s="56"/>
    </row>
    <row r="25" spans="3:21" x14ac:dyDescent="0.25">
      <c r="C25" s="18"/>
      <c r="D25" s="29" t="s">
        <v>8</v>
      </c>
      <c r="E25" s="30" t="s">
        <v>24</v>
      </c>
      <c r="F25" s="30"/>
      <c r="G25" s="30"/>
      <c r="H25" s="30"/>
      <c r="I25" s="30"/>
      <c r="J25" s="30"/>
      <c r="K25" s="31"/>
      <c r="L25" s="53">
        <v>713275</v>
      </c>
      <c r="M25" s="30"/>
      <c r="N25" s="32">
        <v>732718</v>
      </c>
      <c r="O25" s="33"/>
      <c r="P25" s="34"/>
      <c r="Q25" s="35"/>
      <c r="R25" s="36"/>
      <c r="S25" s="36"/>
      <c r="T25" s="36"/>
    </row>
    <row r="26" spans="3:21" x14ac:dyDescent="0.25">
      <c r="C26" s="18"/>
      <c r="D26" s="29" t="s">
        <v>10</v>
      </c>
      <c r="E26" s="30" t="s">
        <v>25</v>
      </c>
      <c r="F26" s="30"/>
      <c r="G26" s="30"/>
      <c r="H26" s="30"/>
      <c r="I26" s="30"/>
      <c r="J26" s="30"/>
      <c r="K26" s="31"/>
      <c r="L26" s="53">
        <v>140000</v>
      </c>
      <c r="M26" s="30"/>
      <c r="N26" s="32">
        <v>100000</v>
      </c>
      <c r="O26" s="33"/>
      <c r="P26" s="34"/>
      <c r="Q26" s="35"/>
      <c r="R26" s="36"/>
      <c r="S26" s="36"/>
      <c r="T26" s="36"/>
    </row>
    <row r="27" spans="3:21" x14ac:dyDescent="0.25">
      <c r="C27" s="18"/>
      <c r="D27" s="29" t="s">
        <v>26</v>
      </c>
      <c r="E27" s="30" t="s">
        <v>27</v>
      </c>
      <c r="F27" s="30"/>
      <c r="G27" s="30"/>
      <c r="H27" s="30"/>
      <c r="I27" s="30"/>
      <c r="J27" s="30"/>
      <c r="K27" s="31"/>
      <c r="L27" s="32">
        <v>871426</v>
      </c>
      <c r="M27" s="30"/>
      <c r="N27" s="32">
        <v>876585</v>
      </c>
      <c r="O27" s="33"/>
      <c r="P27" s="34"/>
      <c r="Q27" s="35"/>
      <c r="R27" s="36"/>
      <c r="S27" s="36"/>
      <c r="T27" s="57"/>
    </row>
    <row r="28" spans="3:21" ht="13" thickBot="1" x14ac:dyDescent="0.3">
      <c r="C28" s="18"/>
      <c r="D28" s="29" t="s">
        <v>28</v>
      </c>
      <c r="E28" s="30" t="s">
        <v>29</v>
      </c>
      <c r="F28" s="30"/>
      <c r="G28" s="30"/>
      <c r="H28" s="30"/>
      <c r="I28" s="30"/>
      <c r="J28" s="30"/>
      <c r="K28" s="31">
        <v>2248746.75</v>
      </c>
      <c r="L28" s="38">
        <v>500000</v>
      </c>
      <c r="M28" s="30"/>
      <c r="N28" s="38">
        <v>500000</v>
      </c>
      <c r="O28" s="33"/>
      <c r="P28" s="34"/>
      <c r="Q28" s="35"/>
      <c r="R28" s="36"/>
      <c r="S28" s="36"/>
      <c r="T28" s="36"/>
    </row>
    <row r="29" spans="3:21" ht="15" customHeight="1" thickTop="1" thickBot="1" x14ac:dyDescent="0.3">
      <c r="C29" s="18"/>
      <c r="D29" s="29"/>
      <c r="E29" s="30" t="s">
        <v>30</v>
      </c>
      <c r="F29" s="30"/>
      <c r="G29" s="30"/>
      <c r="H29" s="30"/>
      <c r="I29" s="30"/>
      <c r="J29" s="30"/>
      <c r="K29" s="31"/>
      <c r="L29" s="38">
        <f>SUM(L23:L28)</f>
        <v>7730343.1099999994</v>
      </c>
      <c r="M29" s="30"/>
      <c r="N29" s="38">
        <f>SUM(N23:N28)</f>
        <v>7801317.21</v>
      </c>
      <c r="O29" s="33"/>
      <c r="P29" s="34"/>
      <c r="Q29" s="35"/>
      <c r="R29" s="36"/>
      <c r="S29" s="36"/>
      <c r="T29" s="57"/>
      <c r="U29" s="58"/>
    </row>
    <row r="30" spans="3:21" ht="13" thickTop="1" x14ac:dyDescent="0.25">
      <c r="C30" s="18"/>
      <c r="D30" s="29" t="s">
        <v>31</v>
      </c>
      <c r="E30" s="59"/>
      <c r="F30" s="59"/>
      <c r="G30" s="59"/>
      <c r="H30" s="30"/>
      <c r="I30" s="30"/>
      <c r="J30" s="30"/>
      <c r="K30" s="31"/>
      <c r="L30" s="60">
        <v>52</v>
      </c>
      <c r="M30" s="61"/>
      <c r="N30" s="60">
        <v>52</v>
      </c>
      <c r="O30" s="33"/>
      <c r="P30" s="34"/>
      <c r="Q30" s="35"/>
      <c r="R30" s="36"/>
      <c r="S30" s="36"/>
      <c r="T30" s="36"/>
    </row>
    <row r="31" spans="3:21" ht="3" customHeight="1" x14ac:dyDescent="0.35">
      <c r="C31" s="20"/>
      <c r="D31" s="62"/>
      <c r="E31" s="62"/>
      <c r="F31" s="62"/>
      <c r="G31" s="62"/>
      <c r="H31" s="21"/>
      <c r="I31" s="21"/>
      <c r="J31" s="21"/>
      <c r="K31" s="21"/>
      <c r="L31" s="21"/>
      <c r="M31" s="21"/>
      <c r="N31" s="21"/>
      <c r="O31" s="21"/>
      <c r="P31" s="22"/>
      <c r="Q31" s="14"/>
      <c r="R31"/>
    </row>
    <row r="32" spans="3:21" ht="20.149999999999999" customHeight="1" x14ac:dyDescent="0.25">
      <c r="D32" s="63"/>
      <c r="E32" s="63"/>
      <c r="F32" s="63"/>
      <c r="G32" s="63"/>
    </row>
    <row r="33" spans="3:20" ht="3" customHeight="1" x14ac:dyDescent="0.25">
      <c r="C33" s="15"/>
      <c r="D33" s="64"/>
      <c r="E33" s="64"/>
      <c r="F33" s="64"/>
      <c r="G33" s="64"/>
      <c r="H33" s="65"/>
      <c r="I33" s="65"/>
      <c r="J33" s="65"/>
      <c r="K33" s="65"/>
      <c r="L33" s="65"/>
      <c r="M33" s="65"/>
      <c r="N33" s="65"/>
      <c r="O33" s="65"/>
      <c r="P33" s="17"/>
      <c r="Q33" s="14"/>
      <c r="R33" s="3"/>
      <c r="S33" s="3"/>
      <c r="T33" s="3"/>
    </row>
    <row r="34" spans="3:20" ht="15" customHeight="1" thickBot="1" x14ac:dyDescent="0.35">
      <c r="C34" s="18"/>
      <c r="D34" s="66"/>
      <c r="E34" s="59"/>
      <c r="F34" s="67"/>
      <c r="G34" s="68" t="s">
        <v>67</v>
      </c>
      <c r="H34" s="114" t="s">
        <v>72</v>
      </c>
      <c r="I34" s="114"/>
      <c r="J34" s="114"/>
      <c r="K34" s="69"/>
      <c r="L34" s="70" t="s">
        <v>32</v>
      </c>
      <c r="M34" s="30"/>
      <c r="N34" s="30"/>
      <c r="O34" s="31"/>
      <c r="P34" s="34"/>
      <c r="Q34" s="35"/>
      <c r="R34" s="36"/>
      <c r="S34" s="36"/>
      <c r="T34" s="36"/>
    </row>
    <row r="35" spans="3:20" ht="15" customHeight="1" x14ac:dyDescent="0.3">
      <c r="C35" s="18"/>
      <c r="D35" s="127" t="s">
        <v>4</v>
      </c>
      <c r="E35" s="128"/>
      <c r="F35" s="128"/>
      <c r="G35" s="128"/>
      <c r="H35" s="129"/>
      <c r="I35" s="129"/>
      <c r="J35" s="129"/>
      <c r="K35" s="130"/>
      <c r="L35" s="121" t="s">
        <v>5</v>
      </c>
      <c r="M35" s="122"/>
      <c r="N35" s="122"/>
      <c r="O35" s="123"/>
      <c r="P35" s="34"/>
      <c r="Q35" s="35"/>
      <c r="R35" s="36"/>
      <c r="S35" s="36"/>
      <c r="T35" s="36"/>
    </row>
    <row r="36" spans="3:20" ht="15" customHeight="1" x14ac:dyDescent="0.25">
      <c r="C36" s="18"/>
      <c r="D36" s="71"/>
      <c r="E36" s="40"/>
      <c r="F36" s="40"/>
      <c r="G36" s="40"/>
      <c r="H36" s="41"/>
      <c r="I36" s="41"/>
      <c r="J36" s="41"/>
      <c r="K36" s="42"/>
      <c r="L36" s="72" t="str">
        <f>L10</f>
        <v>2020</v>
      </c>
      <c r="M36" s="33"/>
      <c r="N36" s="23">
        <f>N10</f>
        <v>2019</v>
      </c>
      <c r="O36" s="33"/>
      <c r="P36" s="73"/>
      <c r="Q36" s="52"/>
      <c r="R36" s="36"/>
      <c r="S36" s="36"/>
      <c r="T36" s="36"/>
    </row>
    <row r="37" spans="3:20" x14ac:dyDescent="0.25">
      <c r="C37" s="18"/>
      <c r="D37" s="29" t="s">
        <v>6</v>
      </c>
      <c r="E37" s="30" t="s">
        <v>7</v>
      </c>
      <c r="F37" s="30"/>
      <c r="G37" s="30"/>
      <c r="H37" s="30"/>
      <c r="I37" s="30"/>
      <c r="J37" s="30"/>
      <c r="K37" s="31"/>
      <c r="L37" s="74">
        <v>189000</v>
      </c>
      <c r="M37" s="75"/>
      <c r="N37" s="74">
        <v>190000</v>
      </c>
      <c r="O37" s="31"/>
      <c r="P37" s="34"/>
      <c r="Q37" s="35"/>
      <c r="R37" s="36"/>
      <c r="S37" s="36"/>
      <c r="T37" s="36"/>
    </row>
    <row r="38" spans="3:20" x14ac:dyDescent="0.25">
      <c r="C38" s="18"/>
      <c r="D38" s="29" t="s">
        <v>8</v>
      </c>
      <c r="E38" s="31" t="s">
        <v>33</v>
      </c>
      <c r="F38" s="76"/>
      <c r="G38" s="30"/>
      <c r="H38" s="30"/>
      <c r="I38" s="30"/>
      <c r="J38" s="30"/>
      <c r="K38" s="31"/>
      <c r="L38" s="74">
        <v>2780000</v>
      </c>
      <c r="M38" s="75"/>
      <c r="N38" s="74">
        <v>2775000</v>
      </c>
      <c r="O38" s="31"/>
      <c r="P38" s="34"/>
      <c r="Q38" s="35"/>
      <c r="R38" s="36"/>
      <c r="S38" s="36"/>
      <c r="T38" s="36"/>
    </row>
    <row r="39" spans="3:20" ht="13" thickBot="1" x14ac:dyDescent="0.3">
      <c r="C39" s="18"/>
      <c r="D39" s="29" t="s">
        <v>10</v>
      </c>
      <c r="E39" s="31" t="s">
        <v>34</v>
      </c>
      <c r="F39" s="76"/>
      <c r="G39" s="30"/>
      <c r="H39" s="30"/>
      <c r="I39" s="30"/>
      <c r="J39" s="30"/>
      <c r="K39" s="31"/>
      <c r="L39" s="77"/>
      <c r="M39" s="78"/>
      <c r="N39" s="79"/>
      <c r="O39" s="31"/>
      <c r="P39" s="34"/>
      <c r="Q39" s="35"/>
      <c r="R39" s="36"/>
      <c r="S39" s="36"/>
      <c r="T39" s="36"/>
    </row>
    <row r="40" spans="3:20" ht="13.5" thickTop="1" thickBot="1" x14ac:dyDescent="0.3">
      <c r="C40" s="18"/>
      <c r="D40" s="29"/>
      <c r="E40" s="31" t="s">
        <v>35</v>
      </c>
      <c r="F40" s="76"/>
      <c r="G40" s="30"/>
      <c r="H40" s="30"/>
      <c r="I40" s="30"/>
      <c r="J40" s="30"/>
      <c r="K40" s="31"/>
      <c r="L40" s="39">
        <f>SUM(L37:L39)</f>
        <v>2969000</v>
      </c>
      <c r="M40" s="78"/>
      <c r="N40" s="39">
        <f>SUM(N37:N39)</f>
        <v>2965000</v>
      </c>
      <c r="O40" s="31"/>
      <c r="P40" s="34"/>
      <c r="Q40" s="35"/>
      <c r="R40" s="36"/>
      <c r="S40" s="36"/>
      <c r="T40" s="36"/>
    </row>
    <row r="41" spans="3:20" ht="15" customHeight="1" thickTop="1" thickBot="1" x14ac:dyDescent="0.3">
      <c r="C41" s="18"/>
      <c r="D41" s="80"/>
      <c r="E41" s="81"/>
      <c r="F41" s="81"/>
      <c r="G41" s="81"/>
      <c r="H41" s="82"/>
      <c r="I41" s="82"/>
      <c r="J41" s="82"/>
      <c r="K41" s="83"/>
      <c r="L41" s="84"/>
      <c r="M41" s="85"/>
      <c r="N41" s="86"/>
      <c r="O41" s="83"/>
      <c r="P41" s="34"/>
      <c r="Q41" s="35"/>
      <c r="R41" s="36"/>
      <c r="S41" s="36"/>
      <c r="T41" s="36"/>
    </row>
    <row r="42" spans="3:20" ht="15" customHeight="1" thickTop="1" x14ac:dyDescent="0.3">
      <c r="C42" s="18"/>
      <c r="D42" s="131" t="s">
        <v>19</v>
      </c>
      <c r="E42" s="132"/>
      <c r="F42" s="132"/>
      <c r="G42" s="132"/>
      <c r="H42" s="132"/>
      <c r="I42" s="132"/>
      <c r="J42" s="132"/>
      <c r="K42" s="133"/>
      <c r="L42" s="50" t="str">
        <f>L$10&amp;" Budget"</f>
        <v>2020 Budget</v>
      </c>
      <c r="M42" s="41"/>
      <c r="N42" s="50" t="str">
        <f>"Final "&amp;N$10&amp;" Budget"</f>
        <v>Final 2019 Budget</v>
      </c>
      <c r="O42" s="42"/>
      <c r="P42" s="73"/>
      <c r="Q42" s="52"/>
      <c r="R42" s="36"/>
      <c r="S42" s="36"/>
      <c r="T42" s="36"/>
    </row>
    <row r="43" spans="3:20" x14ac:dyDescent="0.25">
      <c r="C43" s="18"/>
      <c r="D43" s="29" t="s">
        <v>6</v>
      </c>
      <c r="E43" s="30" t="s">
        <v>36</v>
      </c>
      <c r="F43" s="30"/>
      <c r="G43" s="30" t="s">
        <v>22</v>
      </c>
      <c r="H43" s="30"/>
      <c r="I43" s="30"/>
      <c r="J43" s="30"/>
      <c r="K43" s="31"/>
      <c r="L43" s="74">
        <v>916610</v>
      </c>
      <c r="M43" s="75"/>
      <c r="N43" s="74">
        <v>905856</v>
      </c>
      <c r="O43" s="31"/>
      <c r="P43" s="34"/>
      <c r="Q43" s="35"/>
      <c r="R43" s="36"/>
      <c r="S43" s="36"/>
      <c r="T43" s="36"/>
    </row>
    <row r="44" spans="3:20" x14ac:dyDescent="0.25">
      <c r="C44" s="18"/>
      <c r="D44" s="29"/>
      <c r="E44" s="30"/>
      <c r="F44" s="30"/>
      <c r="G44" s="30" t="s">
        <v>23</v>
      </c>
      <c r="H44" s="30"/>
      <c r="I44" s="30"/>
      <c r="J44" s="30"/>
      <c r="K44" s="31"/>
      <c r="L44" s="74">
        <v>1372950</v>
      </c>
      <c r="M44" s="75"/>
      <c r="N44" s="74">
        <v>1359259</v>
      </c>
      <c r="O44" s="31"/>
      <c r="P44" s="54"/>
      <c r="Q44" s="55"/>
      <c r="R44" s="56"/>
      <c r="S44" s="56"/>
      <c r="T44" s="36"/>
    </row>
    <row r="45" spans="3:20" x14ac:dyDescent="0.25">
      <c r="C45" s="18"/>
      <c r="D45" s="29" t="s">
        <v>8</v>
      </c>
      <c r="E45" s="30" t="s">
        <v>25</v>
      </c>
      <c r="F45" s="30"/>
      <c r="G45" s="30"/>
      <c r="H45" s="30"/>
      <c r="I45" s="30"/>
      <c r="J45" s="30"/>
      <c r="K45" s="31"/>
      <c r="L45" s="74">
        <v>0</v>
      </c>
      <c r="M45" s="75"/>
      <c r="N45" s="74">
        <v>0</v>
      </c>
      <c r="O45" s="31"/>
      <c r="P45" s="34"/>
      <c r="Q45" s="35"/>
      <c r="R45" s="36"/>
      <c r="S45" s="36"/>
      <c r="T45" s="36"/>
    </row>
    <row r="46" spans="3:20" x14ac:dyDescent="0.25">
      <c r="C46" s="18"/>
      <c r="D46" s="29" t="s">
        <v>10</v>
      </c>
      <c r="E46" s="30" t="s">
        <v>37</v>
      </c>
      <c r="F46" s="30"/>
      <c r="G46" s="30"/>
      <c r="H46" s="30"/>
      <c r="I46" s="30"/>
      <c r="J46" s="30"/>
      <c r="K46" s="31"/>
      <c r="L46" s="74">
        <v>524304</v>
      </c>
      <c r="M46" s="75"/>
      <c r="N46" s="74">
        <v>541792</v>
      </c>
      <c r="O46" s="31"/>
      <c r="P46" s="34"/>
      <c r="Q46" s="35"/>
      <c r="R46" s="36"/>
      <c r="S46" s="36"/>
      <c r="T46" s="36"/>
    </row>
    <row r="47" spans="3:20" x14ac:dyDescent="0.25">
      <c r="C47" s="18"/>
      <c r="D47" s="29" t="s">
        <v>12</v>
      </c>
      <c r="E47" s="30" t="s">
        <v>24</v>
      </c>
      <c r="F47" s="30"/>
      <c r="G47" s="30"/>
      <c r="H47" s="30"/>
      <c r="I47" s="30"/>
      <c r="J47" s="30"/>
      <c r="K47" s="31"/>
      <c r="L47" s="74">
        <v>155136</v>
      </c>
      <c r="M47" s="75"/>
      <c r="N47" s="74">
        <v>158093</v>
      </c>
      <c r="O47" s="31"/>
      <c r="P47" s="34"/>
      <c r="Q47" s="35"/>
      <c r="R47" s="36"/>
      <c r="S47" s="36"/>
      <c r="T47" s="36"/>
    </row>
    <row r="48" spans="3:20" ht="13" thickBot="1" x14ac:dyDescent="0.3">
      <c r="C48" s="18"/>
      <c r="D48" s="29" t="s">
        <v>28</v>
      </c>
      <c r="E48" s="30" t="s">
        <v>38</v>
      </c>
      <c r="F48" s="30"/>
      <c r="G48" s="30"/>
      <c r="H48" s="30"/>
      <c r="I48" s="30"/>
      <c r="J48" s="30"/>
      <c r="K48" s="31"/>
      <c r="L48" s="74"/>
      <c r="M48" s="75"/>
      <c r="N48" s="74"/>
      <c r="O48" s="31"/>
      <c r="P48" s="34"/>
      <c r="Q48" s="35"/>
      <c r="R48" s="36"/>
      <c r="S48" s="36"/>
      <c r="T48" s="36"/>
    </row>
    <row r="49" spans="3:21" ht="15" customHeight="1" thickTop="1" thickBot="1" x14ac:dyDescent="0.3">
      <c r="C49" s="18"/>
      <c r="D49" s="29" t="s">
        <v>39</v>
      </c>
      <c r="E49" s="59"/>
      <c r="F49" s="30"/>
      <c r="G49" s="30"/>
      <c r="H49" s="30"/>
      <c r="I49" s="30"/>
      <c r="J49" s="30"/>
      <c r="K49" s="31"/>
      <c r="L49" s="39">
        <f>SUM(L43:L48)</f>
        <v>2969000</v>
      </c>
      <c r="M49" s="78"/>
      <c r="N49" s="39">
        <f>SUM(N43:N48)</f>
        <v>2965000</v>
      </c>
      <c r="O49" s="31"/>
      <c r="P49" s="34"/>
      <c r="Q49" s="35"/>
      <c r="R49" s="36"/>
      <c r="S49" s="36"/>
      <c r="T49" s="57"/>
      <c r="U49" s="58"/>
    </row>
    <row r="50" spans="3:21" ht="13" thickTop="1" x14ac:dyDescent="0.25">
      <c r="C50" s="18"/>
      <c r="D50" s="29" t="s">
        <v>31</v>
      </c>
      <c r="E50" s="59"/>
      <c r="F50" s="59"/>
      <c r="G50" s="59"/>
      <c r="H50" s="30"/>
      <c r="I50" s="30"/>
      <c r="J50" s="30"/>
      <c r="K50" s="31"/>
      <c r="L50" s="60">
        <v>15</v>
      </c>
      <c r="M50" s="78"/>
      <c r="N50" s="60">
        <v>15</v>
      </c>
      <c r="O50" s="33"/>
      <c r="P50" s="34"/>
      <c r="Q50" s="35"/>
      <c r="R50" s="36"/>
      <c r="S50" s="36"/>
      <c r="T50" s="36"/>
    </row>
    <row r="51" spans="3:21" ht="3" customHeight="1" x14ac:dyDescent="0.25">
      <c r="C51" s="20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2"/>
      <c r="Q51" s="35"/>
      <c r="R51" s="36"/>
      <c r="S51" s="36"/>
      <c r="T51" s="36"/>
    </row>
    <row r="52" spans="3:21" ht="12.65" customHeight="1" x14ac:dyDescent="0.25">
      <c r="C52" s="14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6"/>
      <c r="S52" s="36"/>
      <c r="T52" s="36"/>
    </row>
    <row r="53" spans="3:21" ht="12.65" hidden="1" customHeight="1" x14ac:dyDescent="0.25">
      <c r="C53" s="14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6"/>
      <c r="S53" s="36"/>
      <c r="T53" s="36"/>
    </row>
    <row r="54" spans="3:21" ht="3" hidden="1" customHeight="1" x14ac:dyDescent="0.25">
      <c r="C54" s="15"/>
      <c r="D54" s="64"/>
      <c r="E54" s="64"/>
      <c r="F54" s="64"/>
      <c r="G54" s="64"/>
      <c r="H54" s="65"/>
      <c r="I54" s="65"/>
      <c r="J54" s="65"/>
      <c r="K54" s="65"/>
      <c r="L54" s="65"/>
      <c r="M54" s="65"/>
      <c r="N54" s="65"/>
      <c r="O54" s="65"/>
      <c r="P54" s="17"/>
      <c r="Q54" s="35"/>
      <c r="R54" s="36"/>
      <c r="S54" s="36"/>
      <c r="T54" s="36"/>
    </row>
    <row r="55" spans="3:21" ht="15" hidden="1" customHeight="1" x14ac:dyDescent="0.3">
      <c r="C55" s="18"/>
      <c r="D55" s="66"/>
      <c r="E55" s="59"/>
      <c r="F55" s="87"/>
      <c r="G55" s="68" t="s">
        <v>67</v>
      </c>
      <c r="H55" s="114">
        <v>0</v>
      </c>
      <c r="I55" s="114"/>
      <c r="J55" s="114"/>
      <c r="K55" s="69"/>
      <c r="L55" s="70" t="s">
        <v>32</v>
      </c>
      <c r="M55" s="30"/>
      <c r="N55" s="30"/>
      <c r="O55" s="31"/>
      <c r="P55" s="34"/>
      <c r="Q55" s="35"/>
      <c r="R55" s="36"/>
      <c r="S55" s="36"/>
      <c r="T55" s="36"/>
    </row>
    <row r="56" spans="3:21" ht="15" hidden="1" customHeight="1" x14ac:dyDescent="0.3">
      <c r="C56" s="18"/>
      <c r="D56" s="127" t="s">
        <v>4</v>
      </c>
      <c r="E56" s="128"/>
      <c r="F56" s="128"/>
      <c r="G56" s="128"/>
      <c r="H56" s="129"/>
      <c r="I56" s="129"/>
      <c r="J56" s="129"/>
      <c r="K56" s="130"/>
      <c r="L56" s="121" t="s">
        <v>5</v>
      </c>
      <c r="M56" s="122"/>
      <c r="N56" s="122"/>
      <c r="O56" s="123"/>
      <c r="P56" s="34"/>
      <c r="Q56" s="35"/>
      <c r="R56" s="36"/>
      <c r="S56" s="36"/>
      <c r="T56" s="36"/>
    </row>
    <row r="57" spans="3:21" ht="15" hidden="1" customHeight="1" x14ac:dyDescent="0.25">
      <c r="C57" s="18"/>
      <c r="D57" s="71"/>
      <c r="E57" s="40"/>
      <c r="F57" s="40"/>
      <c r="G57" s="40"/>
      <c r="H57" s="41"/>
      <c r="I57" s="41"/>
      <c r="J57" s="41"/>
      <c r="K57" s="42"/>
      <c r="L57" s="72" t="str">
        <f>L36</f>
        <v>2020</v>
      </c>
      <c r="M57" s="33"/>
      <c r="N57" s="23">
        <f>N36</f>
        <v>2019</v>
      </c>
      <c r="O57" s="33"/>
      <c r="P57" s="73"/>
      <c r="Q57" s="35"/>
      <c r="R57" s="36"/>
      <c r="S57" s="36"/>
      <c r="T57" s="36"/>
    </row>
    <row r="58" spans="3:21" ht="12.75" hidden="1" customHeight="1" x14ac:dyDescent="0.25">
      <c r="C58" s="18"/>
      <c r="D58" s="29" t="s">
        <v>6</v>
      </c>
      <c r="E58" s="30" t="s">
        <v>7</v>
      </c>
      <c r="F58" s="30"/>
      <c r="G58" s="30"/>
      <c r="H58" s="30"/>
      <c r="I58" s="30"/>
      <c r="J58" s="30"/>
      <c r="K58" s="31"/>
      <c r="L58" s="74">
        <v>189000</v>
      </c>
      <c r="M58" s="75"/>
      <c r="N58" s="74">
        <v>190000</v>
      </c>
      <c r="O58" s="31"/>
      <c r="P58" s="34"/>
      <c r="Q58" s="35"/>
      <c r="R58" s="36"/>
      <c r="S58" s="36"/>
      <c r="T58" s="36"/>
    </row>
    <row r="59" spans="3:21" ht="12.75" hidden="1" customHeight="1" x14ac:dyDescent="0.25">
      <c r="C59" s="18"/>
      <c r="D59" s="29" t="s">
        <v>8</v>
      </c>
      <c r="E59" s="31" t="s">
        <v>33</v>
      </c>
      <c r="F59" s="76"/>
      <c r="G59" s="30"/>
      <c r="H59" s="30"/>
      <c r="I59" s="30"/>
      <c r="J59" s="30"/>
      <c r="K59" s="31"/>
      <c r="L59" s="74"/>
      <c r="M59" s="75"/>
      <c r="N59" s="74"/>
      <c r="O59" s="31"/>
      <c r="P59" s="34"/>
      <c r="Q59" s="35"/>
      <c r="R59" s="36"/>
      <c r="S59" s="36"/>
      <c r="T59" s="36"/>
    </row>
    <row r="60" spans="3:21" ht="12.75" hidden="1" customHeight="1" x14ac:dyDescent="0.25">
      <c r="C60" s="18"/>
      <c r="D60" s="29" t="s">
        <v>10</v>
      </c>
      <c r="E60" s="31" t="s">
        <v>34</v>
      </c>
      <c r="F60" s="76"/>
      <c r="G60" s="30"/>
      <c r="H60" s="30"/>
      <c r="I60" s="30"/>
      <c r="J60" s="30"/>
      <c r="K60" s="31"/>
      <c r="L60" s="77"/>
      <c r="M60" s="78"/>
      <c r="N60" s="79"/>
      <c r="O60" s="31"/>
      <c r="P60" s="34"/>
      <c r="Q60" s="35"/>
      <c r="R60" s="36"/>
      <c r="S60" s="36"/>
      <c r="T60" s="36"/>
    </row>
    <row r="61" spans="3:21" ht="14.25" hidden="1" customHeight="1" x14ac:dyDescent="0.25">
      <c r="C61" s="18"/>
      <c r="D61" s="29"/>
      <c r="E61" s="31" t="s">
        <v>35</v>
      </c>
      <c r="F61" s="76"/>
      <c r="G61" s="30"/>
      <c r="H61" s="30"/>
      <c r="I61" s="30"/>
      <c r="J61" s="30"/>
      <c r="K61" s="31"/>
      <c r="L61" s="39">
        <f>SUM(L58:L60)</f>
        <v>189000</v>
      </c>
      <c r="M61" s="78"/>
      <c r="N61" s="39">
        <f>SUM(N58:N60)</f>
        <v>190000</v>
      </c>
      <c r="O61" s="31"/>
      <c r="P61" s="34"/>
      <c r="Q61" s="35"/>
      <c r="R61" s="36"/>
      <c r="S61" s="36"/>
      <c r="T61" s="36"/>
    </row>
    <row r="62" spans="3:21" ht="15" hidden="1" customHeight="1" x14ac:dyDescent="0.25">
      <c r="C62" s="18"/>
      <c r="D62" s="80"/>
      <c r="E62" s="81"/>
      <c r="F62" s="81"/>
      <c r="G62" s="81"/>
      <c r="H62" s="82"/>
      <c r="I62" s="82"/>
      <c r="J62" s="82"/>
      <c r="K62" s="83"/>
      <c r="L62" s="84"/>
      <c r="M62" s="85"/>
      <c r="N62" s="86"/>
      <c r="O62" s="83"/>
      <c r="P62" s="34"/>
      <c r="Q62" s="35"/>
      <c r="R62" s="36"/>
      <c r="S62" s="36"/>
      <c r="T62" s="36"/>
    </row>
    <row r="63" spans="3:21" ht="15" hidden="1" customHeight="1" x14ac:dyDescent="0.3">
      <c r="C63" s="18"/>
      <c r="D63" s="131" t="s">
        <v>19</v>
      </c>
      <c r="E63" s="132"/>
      <c r="F63" s="132"/>
      <c r="G63" s="132"/>
      <c r="H63" s="132"/>
      <c r="I63" s="132"/>
      <c r="J63" s="132"/>
      <c r="K63" s="133"/>
      <c r="L63" s="50" t="str">
        <f>L$10&amp;" Budget"</f>
        <v>2020 Budget</v>
      </c>
      <c r="M63" s="41"/>
      <c r="N63" s="50" t="str">
        <f>"Final "&amp;N$10&amp;" Budget"</f>
        <v>Final 2019 Budget</v>
      </c>
      <c r="O63" s="42"/>
      <c r="P63" s="73"/>
      <c r="Q63" s="35"/>
      <c r="R63" s="36"/>
      <c r="S63" s="36"/>
      <c r="T63" s="36"/>
    </row>
    <row r="64" spans="3:21" ht="12.75" hidden="1" customHeight="1" x14ac:dyDescent="0.25">
      <c r="C64" s="18"/>
      <c r="D64" s="29" t="s">
        <v>6</v>
      </c>
      <c r="E64" s="30" t="s">
        <v>36</v>
      </c>
      <c r="F64" s="30"/>
      <c r="G64" s="30" t="s">
        <v>22</v>
      </c>
      <c r="H64" s="30"/>
      <c r="I64" s="30"/>
      <c r="J64" s="30"/>
      <c r="K64" s="31"/>
      <c r="L64" s="74"/>
      <c r="M64" s="75"/>
      <c r="N64" s="74"/>
      <c r="O64" s="31"/>
      <c r="P64" s="34"/>
      <c r="Q64" s="35"/>
      <c r="R64" s="36"/>
      <c r="S64" s="36"/>
      <c r="T64" s="36"/>
    </row>
    <row r="65" spans="3:21" ht="12.75" hidden="1" customHeight="1" x14ac:dyDescent="0.25">
      <c r="C65" s="18"/>
      <c r="D65" s="29"/>
      <c r="E65" s="30"/>
      <c r="F65" s="30"/>
      <c r="G65" s="30" t="s">
        <v>23</v>
      </c>
      <c r="H65" s="30"/>
      <c r="I65" s="30"/>
      <c r="J65" s="30"/>
      <c r="K65" s="31"/>
      <c r="L65" s="74"/>
      <c r="M65" s="75"/>
      <c r="N65" s="74"/>
      <c r="O65" s="31"/>
      <c r="P65" s="54"/>
      <c r="Q65" s="35"/>
      <c r="R65" s="36"/>
      <c r="S65" s="36"/>
      <c r="T65" s="36"/>
    </row>
    <row r="66" spans="3:21" ht="12.75" hidden="1" customHeight="1" x14ac:dyDescent="0.25">
      <c r="C66" s="18"/>
      <c r="D66" s="29" t="s">
        <v>8</v>
      </c>
      <c r="E66" s="30" t="s">
        <v>25</v>
      </c>
      <c r="F66" s="30"/>
      <c r="G66" s="30"/>
      <c r="H66" s="30"/>
      <c r="I66" s="30"/>
      <c r="J66" s="30"/>
      <c r="K66" s="31"/>
      <c r="L66" s="74"/>
      <c r="M66" s="75"/>
      <c r="N66" s="74"/>
      <c r="O66" s="31"/>
      <c r="P66" s="34"/>
      <c r="Q66" s="35"/>
      <c r="R66" s="36"/>
      <c r="S66" s="36"/>
      <c r="T66" s="36"/>
    </row>
    <row r="67" spans="3:21" ht="12.75" hidden="1" customHeight="1" x14ac:dyDescent="0.25">
      <c r="C67" s="18"/>
      <c r="D67" s="29" t="s">
        <v>10</v>
      </c>
      <c r="E67" s="30" t="s">
        <v>37</v>
      </c>
      <c r="F67" s="30"/>
      <c r="G67" s="30"/>
      <c r="H67" s="30"/>
      <c r="I67" s="30"/>
      <c r="J67" s="30"/>
      <c r="K67" s="31"/>
      <c r="L67" s="74"/>
      <c r="M67" s="75"/>
      <c r="N67" s="74"/>
      <c r="O67" s="31"/>
      <c r="P67" s="34"/>
      <c r="Q67" s="35"/>
      <c r="R67" s="36"/>
      <c r="S67" s="36"/>
      <c r="T67" s="36"/>
    </row>
    <row r="68" spans="3:21" ht="12.75" hidden="1" customHeight="1" x14ac:dyDescent="0.25">
      <c r="C68" s="18"/>
      <c r="D68" s="29" t="s">
        <v>12</v>
      </c>
      <c r="E68" s="30" t="s">
        <v>24</v>
      </c>
      <c r="F68" s="30"/>
      <c r="G68" s="30"/>
      <c r="H68" s="30"/>
      <c r="I68" s="30"/>
      <c r="J68" s="30"/>
      <c r="K68" s="31"/>
      <c r="L68" s="74"/>
      <c r="M68" s="75"/>
      <c r="N68" s="74"/>
      <c r="O68" s="31"/>
      <c r="P68" s="34"/>
      <c r="Q68" s="35"/>
      <c r="R68" s="36"/>
      <c r="S68" s="36"/>
      <c r="T68" s="36"/>
    </row>
    <row r="69" spans="3:21" ht="12.75" hidden="1" customHeight="1" x14ac:dyDescent="0.25">
      <c r="C69" s="18"/>
      <c r="D69" s="29" t="s">
        <v>28</v>
      </c>
      <c r="E69" s="30" t="s">
        <v>38</v>
      </c>
      <c r="F69" s="30"/>
      <c r="G69" s="30"/>
      <c r="H69" s="30"/>
      <c r="I69" s="30"/>
      <c r="J69" s="30"/>
      <c r="K69" s="31"/>
      <c r="L69" s="88"/>
      <c r="M69" s="75"/>
      <c r="N69" s="88"/>
      <c r="O69" s="31"/>
      <c r="P69" s="34"/>
      <c r="Q69" s="35"/>
      <c r="R69" s="36"/>
      <c r="S69" s="36"/>
      <c r="T69" s="36"/>
    </row>
    <row r="70" spans="3:21" ht="14.25" hidden="1" customHeight="1" x14ac:dyDescent="0.25">
      <c r="C70" s="18"/>
      <c r="D70" s="29" t="s">
        <v>39</v>
      </c>
      <c r="E70" s="59"/>
      <c r="F70" s="30"/>
      <c r="G70" s="30"/>
      <c r="H70" s="30"/>
      <c r="I70" s="30"/>
      <c r="J70" s="30"/>
      <c r="K70" s="31"/>
      <c r="L70" s="39">
        <f>SUM(L64:L69)</f>
        <v>0</v>
      </c>
      <c r="M70" s="78"/>
      <c r="N70" s="39">
        <f>SUM(N64:N69)</f>
        <v>0</v>
      </c>
      <c r="O70" s="31"/>
      <c r="P70" s="34"/>
      <c r="Q70" s="35"/>
      <c r="R70" s="36"/>
      <c r="S70" s="36"/>
      <c r="T70" s="57"/>
      <c r="U70" s="58"/>
    </row>
    <row r="71" spans="3:21" ht="13.5" hidden="1" customHeight="1" x14ac:dyDescent="0.25">
      <c r="C71" s="18"/>
      <c r="D71" s="29" t="s">
        <v>31</v>
      </c>
      <c r="E71" s="59"/>
      <c r="F71" s="59"/>
      <c r="G71" s="59"/>
      <c r="H71" s="30"/>
      <c r="I71" s="30"/>
      <c r="J71" s="30"/>
      <c r="K71" s="31"/>
      <c r="L71" s="89"/>
      <c r="M71" s="78"/>
      <c r="N71" s="60"/>
      <c r="O71" s="33"/>
      <c r="P71" s="34"/>
      <c r="Q71" s="35"/>
      <c r="R71" s="36"/>
      <c r="S71" s="36"/>
      <c r="T71" s="36"/>
    </row>
    <row r="72" spans="3:21" ht="3" hidden="1" customHeight="1" x14ac:dyDescent="0.25">
      <c r="C72" s="20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2"/>
      <c r="Q72" s="35"/>
      <c r="R72" s="36"/>
      <c r="S72" s="36"/>
      <c r="T72" s="36"/>
    </row>
    <row r="73" spans="3:21" ht="12" hidden="1" customHeight="1" x14ac:dyDescent="0.25"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35"/>
      <c r="Q73" s="35"/>
      <c r="R73" s="36"/>
      <c r="S73" s="36"/>
      <c r="T73" s="49"/>
    </row>
    <row r="74" spans="3:21" ht="12" hidden="1" customHeight="1" x14ac:dyDescent="0.25">
      <c r="C74" s="14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6"/>
      <c r="S74" s="36"/>
      <c r="T74" s="49"/>
    </row>
    <row r="75" spans="3:21" ht="3" hidden="1" customHeight="1" x14ac:dyDescent="0.25">
      <c r="C75" s="15"/>
      <c r="D75" s="64"/>
      <c r="E75" s="64"/>
      <c r="F75" s="64"/>
      <c r="G75" s="64"/>
      <c r="H75" s="65"/>
      <c r="I75" s="65"/>
      <c r="J75" s="65"/>
      <c r="K75" s="65"/>
      <c r="L75" s="65"/>
      <c r="M75" s="65"/>
      <c r="N75" s="65"/>
      <c r="O75" s="65"/>
      <c r="P75" s="17"/>
      <c r="Q75" s="35"/>
      <c r="R75" s="36"/>
      <c r="S75" s="36"/>
      <c r="T75" s="49"/>
    </row>
    <row r="76" spans="3:21" ht="15" hidden="1" customHeight="1" x14ac:dyDescent="0.3">
      <c r="C76" s="18"/>
      <c r="D76" s="66"/>
      <c r="E76" s="59"/>
      <c r="F76" s="87"/>
      <c r="G76" s="68" t="s">
        <v>67</v>
      </c>
      <c r="H76" s="114">
        <v>0</v>
      </c>
      <c r="I76" s="114"/>
      <c r="J76" s="114"/>
      <c r="K76" s="69"/>
      <c r="L76" s="70" t="s">
        <v>32</v>
      </c>
      <c r="M76" s="30"/>
      <c r="N76" s="30"/>
      <c r="O76" s="31"/>
      <c r="P76" s="34"/>
      <c r="Q76" s="35"/>
      <c r="R76" s="36"/>
      <c r="S76" s="36"/>
      <c r="T76" s="49"/>
    </row>
    <row r="77" spans="3:21" ht="15" hidden="1" customHeight="1" x14ac:dyDescent="0.3">
      <c r="C77" s="18"/>
      <c r="D77" s="127" t="s">
        <v>4</v>
      </c>
      <c r="E77" s="128"/>
      <c r="F77" s="128"/>
      <c r="G77" s="128"/>
      <c r="H77" s="129"/>
      <c r="I77" s="129"/>
      <c r="J77" s="129"/>
      <c r="K77" s="130"/>
      <c r="L77" s="121" t="s">
        <v>5</v>
      </c>
      <c r="M77" s="122"/>
      <c r="N77" s="122"/>
      <c r="O77" s="123"/>
      <c r="P77" s="34"/>
      <c r="Q77" s="35"/>
      <c r="R77" s="36"/>
      <c r="S77" s="36"/>
      <c r="T77" s="49"/>
    </row>
    <row r="78" spans="3:21" ht="15" hidden="1" customHeight="1" x14ac:dyDescent="0.25">
      <c r="C78" s="18"/>
      <c r="D78" s="71"/>
      <c r="E78" s="40"/>
      <c r="F78" s="40"/>
      <c r="G78" s="40"/>
      <c r="H78" s="41"/>
      <c r="I78" s="41"/>
      <c r="J78" s="41"/>
      <c r="K78" s="42"/>
      <c r="L78" s="72" t="str">
        <f>L57</f>
        <v>2020</v>
      </c>
      <c r="M78" s="33"/>
      <c r="N78" s="23">
        <f>N57</f>
        <v>2019</v>
      </c>
      <c r="O78" s="33"/>
      <c r="P78" s="73"/>
      <c r="Q78" s="35"/>
      <c r="R78" s="36"/>
      <c r="S78" s="36"/>
      <c r="T78" s="49"/>
    </row>
    <row r="79" spans="3:21" ht="12.75" hidden="1" customHeight="1" x14ac:dyDescent="0.25">
      <c r="C79" s="18"/>
      <c r="D79" s="29" t="s">
        <v>6</v>
      </c>
      <c r="E79" s="30" t="s">
        <v>7</v>
      </c>
      <c r="F79" s="30"/>
      <c r="G79" s="30"/>
      <c r="H79" s="30"/>
      <c r="I79" s="30"/>
      <c r="J79" s="30"/>
      <c r="K79" s="31"/>
      <c r="L79" s="74"/>
      <c r="M79" s="75"/>
      <c r="N79" s="74"/>
      <c r="O79" s="31"/>
      <c r="P79" s="34"/>
      <c r="Q79" s="35"/>
      <c r="R79" s="36"/>
      <c r="S79" s="36"/>
      <c r="T79" s="49"/>
    </row>
    <row r="80" spans="3:21" ht="12.75" hidden="1" customHeight="1" x14ac:dyDescent="0.25">
      <c r="C80" s="18"/>
      <c r="D80" s="29" t="s">
        <v>8</v>
      </c>
      <c r="E80" s="31" t="s">
        <v>33</v>
      </c>
      <c r="F80" s="76"/>
      <c r="G80" s="30"/>
      <c r="H80" s="30"/>
      <c r="I80" s="30"/>
      <c r="J80" s="30"/>
      <c r="K80" s="31"/>
      <c r="L80" s="74"/>
      <c r="M80" s="75"/>
      <c r="N80" s="74"/>
      <c r="O80" s="31"/>
      <c r="P80" s="34"/>
      <c r="Q80" s="35"/>
      <c r="R80" s="36"/>
      <c r="S80" s="36"/>
      <c r="T80" s="49"/>
    </row>
    <row r="81" spans="3:21" ht="12.75" hidden="1" customHeight="1" x14ac:dyDescent="0.25">
      <c r="C81" s="18"/>
      <c r="D81" s="29" t="s">
        <v>10</v>
      </c>
      <c r="E81" s="31" t="s">
        <v>34</v>
      </c>
      <c r="F81" s="76"/>
      <c r="G81" s="30"/>
      <c r="H81" s="30"/>
      <c r="I81" s="30"/>
      <c r="J81" s="30"/>
      <c r="K81" s="31"/>
      <c r="L81" s="77"/>
      <c r="M81" s="78"/>
      <c r="N81" s="79"/>
      <c r="O81" s="31"/>
      <c r="P81" s="34"/>
      <c r="Q81" s="35"/>
      <c r="R81" s="36"/>
      <c r="S81" s="36"/>
      <c r="T81" s="49"/>
    </row>
    <row r="82" spans="3:21" ht="12.75" hidden="1" customHeight="1" x14ac:dyDescent="0.25">
      <c r="C82" s="18"/>
      <c r="D82" s="29"/>
      <c r="E82" s="31" t="s">
        <v>35</v>
      </c>
      <c r="F82" s="76"/>
      <c r="G82" s="30"/>
      <c r="H82" s="30"/>
      <c r="I82" s="30"/>
      <c r="J82" s="30"/>
      <c r="K82" s="31"/>
      <c r="L82" s="39">
        <f>SUM(L79:L81)</f>
        <v>0</v>
      </c>
      <c r="M82" s="78"/>
      <c r="N82" s="39">
        <f>SUM(N79:N81)</f>
        <v>0</v>
      </c>
      <c r="O82" s="31"/>
      <c r="P82" s="34"/>
      <c r="Q82" s="35"/>
      <c r="R82" s="36"/>
      <c r="S82" s="36"/>
      <c r="T82" s="49"/>
    </row>
    <row r="83" spans="3:21" ht="12.75" hidden="1" customHeight="1" x14ac:dyDescent="0.25">
      <c r="C83" s="18"/>
      <c r="D83" s="80"/>
      <c r="E83" s="81"/>
      <c r="F83" s="81"/>
      <c r="G83" s="81"/>
      <c r="H83" s="82"/>
      <c r="I83" s="82"/>
      <c r="J83" s="82"/>
      <c r="K83" s="83"/>
      <c r="L83" s="84"/>
      <c r="M83" s="85"/>
      <c r="N83" s="86"/>
      <c r="O83" s="83"/>
      <c r="P83" s="34"/>
      <c r="Q83" s="35"/>
      <c r="R83" s="36"/>
      <c r="S83" s="36"/>
      <c r="T83" s="49"/>
    </row>
    <row r="84" spans="3:21" ht="15" hidden="1" customHeight="1" x14ac:dyDescent="0.3">
      <c r="C84" s="18"/>
      <c r="D84" s="131" t="s">
        <v>19</v>
      </c>
      <c r="E84" s="132"/>
      <c r="F84" s="132"/>
      <c r="G84" s="132"/>
      <c r="H84" s="132"/>
      <c r="I84" s="132"/>
      <c r="J84" s="132"/>
      <c r="K84" s="133"/>
      <c r="L84" s="50" t="str">
        <f>L$10&amp;" Budget"</f>
        <v>2020 Budget</v>
      </c>
      <c r="M84" s="41"/>
      <c r="N84" s="50" t="str">
        <f>"Final "&amp;N$10&amp;" Budget"</f>
        <v>Final 2019 Budget</v>
      </c>
      <c r="O84" s="42"/>
      <c r="P84" s="73"/>
      <c r="Q84" s="35"/>
      <c r="R84" s="36"/>
      <c r="S84" s="36"/>
      <c r="T84" s="49"/>
    </row>
    <row r="85" spans="3:21" ht="12.75" hidden="1" customHeight="1" x14ac:dyDescent="0.25">
      <c r="C85" s="18"/>
      <c r="D85" s="29" t="s">
        <v>6</v>
      </c>
      <c r="E85" s="30" t="s">
        <v>36</v>
      </c>
      <c r="F85" s="30"/>
      <c r="G85" s="30" t="s">
        <v>22</v>
      </c>
      <c r="H85" s="30"/>
      <c r="I85" s="30"/>
      <c r="J85" s="30"/>
      <c r="K85" s="31"/>
      <c r="L85" s="74"/>
      <c r="M85" s="75"/>
      <c r="N85" s="74"/>
      <c r="O85" s="31"/>
      <c r="P85" s="34"/>
      <c r="Q85" s="35"/>
      <c r="R85" s="36"/>
      <c r="S85" s="36"/>
      <c r="T85" s="49"/>
    </row>
    <row r="86" spans="3:21" ht="12.75" hidden="1" customHeight="1" x14ac:dyDescent="0.25">
      <c r="C86" s="18"/>
      <c r="D86" s="29"/>
      <c r="E86" s="30"/>
      <c r="F86" s="30"/>
      <c r="G86" s="30" t="s">
        <v>23</v>
      </c>
      <c r="H86" s="30"/>
      <c r="I86" s="30"/>
      <c r="J86" s="30"/>
      <c r="K86" s="31"/>
      <c r="L86" s="74"/>
      <c r="M86" s="75"/>
      <c r="N86" s="74"/>
      <c r="O86" s="31"/>
      <c r="P86" s="54"/>
      <c r="Q86" s="35"/>
      <c r="R86" s="36"/>
      <c r="S86" s="36"/>
      <c r="T86" s="49"/>
    </row>
    <row r="87" spans="3:21" ht="12.75" hidden="1" customHeight="1" x14ac:dyDescent="0.25">
      <c r="C87" s="18"/>
      <c r="D87" s="29" t="s">
        <v>8</v>
      </c>
      <c r="E87" s="30" t="s">
        <v>25</v>
      </c>
      <c r="F87" s="30"/>
      <c r="G87" s="30"/>
      <c r="H87" s="30"/>
      <c r="I87" s="30"/>
      <c r="J87" s="30"/>
      <c r="K87" s="31"/>
      <c r="L87" s="74"/>
      <c r="M87" s="75"/>
      <c r="N87" s="74"/>
      <c r="O87" s="31"/>
      <c r="P87" s="34"/>
      <c r="Q87" s="35"/>
      <c r="R87" s="36"/>
      <c r="S87" s="36"/>
      <c r="T87" s="49"/>
    </row>
    <row r="88" spans="3:21" ht="12.75" hidden="1" customHeight="1" x14ac:dyDescent="0.25">
      <c r="C88" s="18"/>
      <c r="D88" s="29" t="s">
        <v>10</v>
      </c>
      <c r="E88" s="30" t="s">
        <v>37</v>
      </c>
      <c r="F88" s="30"/>
      <c r="G88" s="30"/>
      <c r="H88" s="30"/>
      <c r="I88" s="30"/>
      <c r="J88" s="30"/>
      <c r="K88" s="31"/>
      <c r="L88" s="74"/>
      <c r="M88" s="75"/>
      <c r="N88" s="74"/>
      <c r="O88" s="31"/>
      <c r="P88" s="34"/>
      <c r="Q88" s="35"/>
      <c r="R88" s="36"/>
      <c r="S88" s="36"/>
      <c r="T88" s="49"/>
    </row>
    <row r="89" spans="3:21" ht="12.75" hidden="1" customHeight="1" x14ac:dyDescent="0.25">
      <c r="C89" s="18"/>
      <c r="D89" s="29" t="s">
        <v>12</v>
      </c>
      <c r="E89" s="30" t="s">
        <v>24</v>
      </c>
      <c r="F89" s="30"/>
      <c r="G89" s="30"/>
      <c r="H89" s="30"/>
      <c r="I89" s="30"/>
      <c r="J89" s="30"/>
      <c r="K89" s="31"/>
      <c r="L89" s="74"/>
      <c r="M89" s="75"/>
      <c r="N89" s="74"/>
      <c r="O89" s="31"/>
      <c r="P89" s="34"/>
      <c r="Q89" s="35"/>
      <c r="R89" s="36"/>
      <c r="S89" s="36"/>
      <c r="T89" s="49"/>
    </row>
    <row r="90" spans="3:21" ht="12.75" hidden="1" customHeight="1" x14ac:dyDescent="0.25">
      <c r="C90" s="18"/>
      <c r="D90" s="29" t="s">
        <v>28</v>
      </c>
      <c r="E90" s="30" t="s">
        <v>38</v>
      </c>
      <c r="F90" s="30"/>
      <c r="G90" s="30"/>
      <c r="H90" s="30"/>
      <c r="I90" s="30"/>
      <c r="J90" s="30"/>
      <c r="K90" s="31"/>
      <c r="L90" s="88"/>
      <c r="M90" s="75"/>
      <c r="N90" s="88"/>
      <c r="O90" s="31"/>
      <c r="P90" s="34"/>
      <c r="Q90" s="35"/>
      <c r="R90" s="36"/>
      <c r="S90" s="36"/>
      <c r="T90" s="49"/>
    </row>
    <row r="91" spans="3:21" ht="12.75" hidden="1" customHeight="1" x14ac:dyDescent="0.25">
      <c r="C91" s="18"/>
      <c r="D91" s="29" t="s">
        <v>39</v>
      </c>
      <c r="E91" s="59"/>
      <c r="F91" s="30"/>
      <c r="G91" s="30"/>
      <c r="H91" s="30"/>
      <c r="I91" s="30"/>
      <c r="J91" s="30"/>
      <c r="K91" s="31"/>
      <c r="L91" s="39">
        <f>SUM(L85:L90)</f>
        <v>0</v>
      </c>
      <c r="M91" s="78"/>
      <c r="N91" s="39">
        <f>SUM(N85:N90)</f>
        <v>0</v>
      </c>
      <c r="O91" s="31"/>
      <c r="P91" s="34"/>
      <c r="Q91" s="35"/>
      <c r="R91" s="36"/>
      <c r="S91" s="36"/>
      <c r="T91" s="90"/>
      <c r="U91" s="58"/>
    </row>
    <row r="92" spans="3:21" ht="12.75" hidden="1" customHeight="1" x14ac:dyDescent="0.25">
      <c r="C92" s="18"/>
      <c r="D92" s="29" t="s">
        <v>31</v>
      </c>
      <c r="E92" s="59"/>
      <c r="F92" s="59"/>
      <c r="G92" s="59"/>
      <c r="H92" s="30"/>
      <c r="I92" s="30"/>
      <c r="J92" s="30"/>
      <c r="K92" s="31"/>
      <c r="L92" s="89"/>
      <c r="M92" s="78"/>
      <c r="N92" s="60"/>
      <c r="O92" s="33"/>
      <c r="P92" s="34"/>
      <c r="Q92" s="35"/>
      <c r="R92" s="36"/>
      <c r="S92" s="36"/>
      <c r="T92" s="49"/>
    </row>
    <row r="93" spans="3:21" ht="3" hidden="1" customHeight="1" x14ac:dyDescent="0.25">
      <c r="C93" s="20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2"/>
      <c r="Q93" s="35"/>
      <c r="R93" s="36"/>
      <c r="S93" s="36"/>
      <c r="T93" s="49"/>
    </row>
    <row r="94" spans="3:21" ht="20.149999999999999" hidden="1" customHeight="1" x14ac:dyDescent="0.25">
      <c r="C94" s="14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  <c r="S94" s="36"/>
      <c r="T94" s="49"/>
    </row>
    <row r="95" spans="3:21" ht="3" hidden="1" customHeight="1" x14ac:dyDescent="0.25">
      <c r="C95" s="15"/>
      <c r="D95" s="64"/>
      <c r="E95" s="64"/>
      <c r="F95" s="64"/>
      <c r="G95" s="64"/>
      <c r="H95" s="65"/>
      <c r="I95" s="65"/>
      <c r="J95" s="65"/>
      <c r="K95" s="65"/>
      <c r="L95" s="65"/>
      <c r="M95" s="65"/>
      <c r="N95" s="65"/>
      <c r="O95" s="65"/>
      <c r="P95" s="17"/>
      <c r="Q95" s="35"/>
      <c r="R95" s="36"/>
      <c r="S95" s="36"/>
      <c r="T95" s="49"/>
    </row>
    <row r="96" spans="3:21" ht="15" hidden="1" customHeight="1" x14ac:dyDescent="0.3">
      <c r="C96" s="18"/>
      <c r="D96" s="66"/>
      <c r="E96" s="59"/>
      <c r="F96" s="87"/>
      <c r="G96" s="68" t="s">
        <v>67</v>
      </c>
      <c r="H96" s="114">
        <v>0</v>
      </c>
      <c r="I96" s="114"/>
      <c r="J96" s="114"/>
      <c r="K96" s="69"/>
      <c r="L96" s="70" t="s">
        <v>32</v>
      </c>
      <c r="M96" s="30"/>
      <c r="N96" s="30"/>
      <c r="O96" s="31"/>
      <c r="P96" s="34"/>
      <c r="Q96" s="35"/>
      <c r="R96" s="36"/>
      <c r="S96" s="36"/>
      <c r="T96" s="49"/>
    </row>
    <row r="97" spans="3:20" ht="15" hidden="1" customHeight="1" x14ac:dyDescent="0.3">
      <c r="C97" s="18"/>
      <c r="D97" s="127" t="s">
        <v>4</v>
      </c>
      <c r="E97" s="128"/>
      <c r="F97" s="128"/>
      <c r="G97" s="128"/>
      <c r="H97" s="129"/>
      <c r="I97" s="129"/>
      <c r="J97" s="129"/>
      <c r="K97" s="130"/>
      <c r="L97" s="121" t="s">
        <v>5</v>
      </c>
      <c r="M97" s="122"/>
      <c r="N97" s="122"/>
      <c r="O97" s="123"/>
      <c r="P97" s="34"/>
      <c r="Q97" s="35"/>
      <c r="R97" s="36"/>
      <c r="S97" s="36"/>
      <c r="T97" s="49"/>
    </row>
    <row r="98" spans="3:20" ht="12.75" hidden="1" customHeight="1" x14ac:dyDescent="0.25">
      <c r="C98" s="18"/>
      <c r="D98" s="71"/>
      <c r="E98" s="40"/>
      <c r="F98" s="40"/>
      <c r="G98" s="40"/>
      <c r="H98" s="41"/>
      <c r="I98" s="41"/>
      <c r="J98" s="41"/>
      <c r="K98" s="42"/>
      <c r="L98" s="72" t="str">
        <f>L77</f>
        <v>Anticipated</v>
      </c>
      <c r="M98" s="33"/>
      <c r="N98" s="23">
        <f>N77</f>
        <v>0</v>
      </c>
      <c r="O98" s="33"/>
      <c r="P98" s="73"/>
      <c r="Q98" s="35"/>
      <c r="R98" s="36"/>
      <c r="S98" s="36"/>
      <c r="T98" s="49"/>
    </row>
    <row r="99" spans="3:20" ht="12.75" hidden="1" customHeight="1" x14ac:dyDescent="0.25">
      <c r="C99" s="18"/>
      <c r="D99" s="29" t="s">
        <v>6</v>
      </c>
      <c r="E99" s="30" t="s">
        <v>7</v>
      </c>
      <c r="F99" s="30"/>
      <c r="G99" s="30"/>
      <c r="H99" s="30"/>
      <c r="I99" s="30"/>
      <c r="J99" s="30"/>
      <c r="K99" s="31"/>
      <c r="L99" s="74"/>
      <c r="M99" s="75"/>
      <c r="N99" s="74"/>
      <c r="O99" s="31"/>
      <c r="P99" s="34"/>
      <c r="Q99" s="35"/>
      <c r="R99" s="36"/>
      <c r="S99" s="36"/>
      <c r="T99" s="49"/>
    </row>
    <row r="100" spans="3:20" ht="12.75" hidden="1" customHeight="1" x14ac:dyDescent="0.25">
      <c r="C100" s="18"/>
      <c r="D100" s="29" t="s">
        <v>8</v>
      </c>
      <c r="E100" s="31" t="s">
        <v>33</v>
      </c>
      <c r="F100" s="76"/>
      <c r="G100" s="30"/>
      <c r="H100" s="30"/>
      <c r="I100" s="30"/>
      <c r="J100" s="30"/>
      <c r="K100" s="31"/>
      <c r="L100" s="74"/>
      <c r="M100" s="75"/>
      <c r="N100" s="74"/>
      <c r="O100" s="31"/>
      <c r="P100" s="34"/>
      <c r="Q100" s="35"/>
      <c r="R100" s="36"/>
      <c r="S100" s="36"/>
      <c r="T100" s="49"/>
    </row>
    <row r="101" spans="3:20" ht="12.75" hidden="1" customHeight="1" x14ac:dyDescent="0.25">
      <c r="C101" s="18"/>
      <c r="D101" s="29" t="s">
        <v>10</v>
      </c>
      <c r="E101" s="31" t="s">
        <v>34</v>
      </c>
      <c r="F101" s="76"/>
      <c r="G101" s="30"/>
      <c r="H101" s="30"/>
      <c r="I101" s="30"/>
      <c r="J101" s="30"/>
      <c r="K101" s="31"/>
      <c r="L101" s="77"/>
      <c r="M101" s="78"/>
      <c r="N101" s="79"/>
      <c r="O101" s="31"/>
      <c r="P101" s="34"/>
      <c r="Q101" s="35"/>
      <c r="R101" s="36"/>
      <c r="S101" s="36"/>
      <c r="T101" s="49"/>
    </row>
    <row r="102" spans="3:20" ht="12.75" hidden="1" customHeight="1" x14ac:dyDescent="0.25">
      <c r="C102" s="18"/>
      <c r="D102" s="29"/>
      <c r="E102" s="31" t="s">
        <v>35</v>
      </c>
      <c r="F102" s="76"/>
      <c r="G102" s="30"/>
      <c r="H102" s="30"/>
      <c r="I102" s="30"/>
      <c r="J102" s="30"/>
      <c r="K102" s="31"/>
      <c r="L102" s="39">
        <f>SUM(L99:L101)</f>
        <v>0</v>
      </c>
      <c r="M102" s="78"/>
      <c r="N102" s="39">
        <f>SUM(N99:N101)</f>
        <v>0</v>
      </c>
      <c r="O102" s="31"/>
      <c r="P102" s="34"/>
      <c r="Q102" s="35"/>
      <c r="R102" s="36"/>
      <c r="S102" s="36"/>
      <c r="T102" s="49"/>
    </row>
    <row r="103" spans="3:20" ht="12.75" hidden="1" customHeight="1" x14ac:dyDescent="0.25">
      <c r="C103" s="18"/>
      <c r="D103" s="80"/>
      <c r="E103" s="81"/>
      <c r="F103" s="81"/>
      <c r="G103" s="81"/>
      <c r="H103" s="82"/>
      <c r="I103" s="82"/>
      <c r="J103" s="82"/>
      <c r="K103" s="83"/>
      <c r="L103" s="84"/>
      <c r="M103" s="85"/>
      <c r="N103" s="86"/>
      <c r="O103" s="83"/>
      <c r="P103" s="34"/>
      <c r="Q103" s="35"/>
      <c r="R103" s="36"/>
      <c r="S103" s="36"/>
      <c r="T103" s="49"/>
    </row>
    <row r="104" spans="3:20" ht="15" hidden="1" customHeight="1" x14ac:dyDescent="0.3">
      <c r="C104" s="18"/>
      <c r="D104" s="131" t="s">
        <v>19</v>
      </c>
      <c r="E104" s="132"/>
      <c r="F104" s="132"/>
      <c r="G104" s="132"/>
      <c r="H104" s="132"/>
      <c r="I104" s="132"/>
      <c r="J104" s="132"/>
      <c r="K104" s="133"/>
      <c r="L104" s="50" t="str">
        <f>L$10&amp;" Budget"</f>
        <v>2020 Budget</v>
      </c>
      <c r="M104" s="41"/>
      <c r="N104" s="50" t="str">
        <f>"Final "&amp;N$10&amp;" Budget"</f>
        <v>Final 2019 Budget</v>
      </c>
      <c r="O104" s="42"/>
      <c r="P104" s="73"/>
      <c r="Q104" s="35"/>
      <c r="R104" s="36"/>
      <c r="S104" s="36"/>
      <c r="T104" s="49"/>
    </row>
    <row r="105" spans="3:20" ht="12.75" hidden="1" customHeight="1" x14ac:dyDescent="0.25">
      <c r="C105" s="18"/>
      <c r="D105" s="29" t="s">
        <v>6</v>
      </c>
      <c r="E105" s="30" t="s">
        <v>36</v>
      </c>
      <c r="F105" s="30"/>
      <c r="G105" s="30" t="s">
        <v>22</v>
      </c>
      <c r="H105" s="30"/>
      <c r="I105" s="30"/>
      <c r="J105" s="30"/>
      <c r="K105" s="31"/>
      <c r="L105" s="74"/>
      <c r="M105" s="75"/>
      <c r="N105" s="74"/>
      <c r="O105" s="31"/>
      <c r="P105" s="34"/>
      <c r="Q105" s="35"/>
      <c r="R105" s="36"/>
      <c r="S105" s="36"/>
      <c r="T105" s="49"/>
    </row>
    <row r="106" spans="3:20" ht="12.75" hidden="1" customHeight="1" x14ac:dyDescent="0.25">
      <c r="C106" s="18"/>
      <c r="D106" s="29"/>
      <c r="E106" s="30"/>
      <c r="F106" s="30"/>
      <c r="G106" s="30" t="s">
        <v>23</v>
      </c>
      <c r="H106" s="30"/>
      <c r="I106" s="30"/>
      <c r="J106" s="30"/>
      <c r="K106" s="31"/>
      <c r="L106" s="74"/>
      <c r="M106" s="75"/>
      <c r="N106" s="74"/>
      <c r="O106" s="31"/>
      <c r="P106" s="54"/>
      <c r="Q106" s="35"/>
      <c r="R106" s="36"/>
      <c r="S106" s="36"/>
      <c r="T106" s="49"/>
    </row>
    <row r="107" spans="3:20" ht="12.75" hidden="1" customHeight="1" x14ac:dyDescent="0.25">
      <c r="C107" s="18"/>
      <c r="D107" s="29" t="s">
        <v>8</v>
      </c>
      <c r="E107" s="30" t="s">
        <v>25</v>
      </c>
      <c r="F107" s="30"/>
      <c r="G107" s="30"/>
      <c r="H107" s="30"/>
      <c r="I107" s="30"/>
      <c r="J107" s="30"/>
      <c r="K107" s="31"/>
      <c r="L107" s="74"/>
      <c r="M107" s="75"/>
      <c r="N107" s="74"/>
      <c r="O107" s="31"/>
      <c r="P107" s="34"/>
      <c r="Q107" s="35"/>
      <c r="R107" s="36"/>
      <c r="S107" s="36"/>
      <c r="T107" s="49"/>
    </row>
    <row r="108" spans="3:20" ht="12.75" hidden="1" customHeight="1" x14ac:dyDescent="0.25">
      <c r="C108" s="18"/>
      <c r="D108" s="29" t="s">
        <v>10</v>
      </c>
      <c r="E108" s="30" t="s">
        <v>37</v>
      </c>
      <c r="F108" s="30"/>
      <c r="G108" s="30"/>
      <c r="H108" s="30"/>
      <c r="I108" s="30"/>
      <c r="J108" s="30"/>
      <c r="K108" s="31"/>
      <c r="L108" s="74"/>
      <c r="M108" s="75"/>
      <c r="N108" s="74"/>
      <c r="O108" s="31"/>
      <c r="P108" s="34"/>
      <c r="Q108" s="35"/>
      <c r="R108" s="36"/>
      <c r="S108" s="36"/>
      <c r="T108" s="49"/>
    </row>
    <row r="109" spans="3:20" ht="12.75" hidden="1" customHeight="1" x14ac:dyDescent="0.25">
      <c r="C109" s="18"/>
      <c r="D109" s="29" t="s">
        <v>12</v>
      </c>
      <c r="E109" s="30" t="s">
        <v>24</v>
      </c>
      <c r="F109" s="30"/>
      <c r="G109" s="30"/>
      <c r="H109" s="30"/>
      <c r="I109" s="30"/>
      <c r="J109" s="30"/>
      <c r="K109" s="31"/>
      <c r="L109" s="74"/>
      <c r="M109" s="75"/>
      <c r="N109" s="74"/>
      <c r="O109" s="31"/>
      <c r="P109" s="34"/>
      <c r="Q109" s="35"/>
      <c r="R109" s="3"/>
      <c r="S109" s="3"/>
    </row>
    <row r="110" spans="3:20" ht="12.75" hidden="1" customHeight="1" x14ac:dyDescent="0.25">
      <c r="C110" s="18"/>
      <c r="D110" s="29" t="s">
        <v>28</v>
      </c>
      <c r="E110" s="30" t="s">
        <v>38</v>
      </c>
      <c r="F110" s="30"/>
      <c r="G110" s="30"/>
      <c r="H110" s="30"/>
      <c r="I110" s="30"/>
      <c r="J110" s="30"/>
      <c r="K110" s="31"/>
      <c r="L110" s="88"/>
      <c r="M110" s="75"/>
      <c r="N110" s="88"/>
      <c r="O110" s="31"/>
      <c r="P110" s="34"/>
      <c r="Q110" s="14"/>
      <c r="R110" s="3"/>
      <c r="S110" s="3"/>
    </row>
    <row r="111" spans="3:20" ht="12.75" hidden="1" customHeight="1" x14ac:dyDescent="0.25">
      <c r="C111" s="18"/>
      <c r="D111" s="29" t="s">
        <v>39</v>
      </c>
      <c r="E111" s="59"/>
      <c r="F111" s="30"/>
      <c r="G111" s="30"/>
      <c r="H111" s="30"/>
      <c r="I111" s="30"/>
      <c r="J111" s="30"/>
      <c r="K111" s="31"/>
      <c r="L111" s="39">
        <f>SUM(L105:L110)</f>
        <v>0</v>
      </c>
      <c r="M111" s="78"/>
      <c r="N111" s="39">
        <f>SUM(N105:N110)</f>
        <v>0</v>
      </c>
      <c r="O111" s="31"/>
      <c r="P111" s="34"/>
      <c r="Q111" s="91"/>
      <c r="R111" s="92"/>
      <c r="S111" s="92"/>
      <c r="T111" s="92"/>
    </row>
    <row r="112" spans="3:20" ht="12.75" hidden="1" customHeight="1" x14ac:dyDescent="0.25">
      <c r="C112" s="18"/>
      <c r="D112" s="29" t="s">
        <v>31</v>
      </c>
      <c r="E112" s="59"/>
      <c r="F112" s="59"/>
      <c r="G112" s="59"/>
      <c r="H112" s="30"/>
      <c r="I112" s="30"/>
      <c r="J112" s="30"/>
      <c r="K112" s="31"/>
      <c r="L112" s="89"/>
      <c r="M112" s="78"/>
      <c r="N112" s="60"/>
      <c r="O112" s="33"/>
      <c r="P112" s="34"/>
      <c r="Q112" s="14"/>
      <c r="R112" s="3"/>
      <c r="S112" s="3"/>
      <c r="T112" s="3"/>
    </row>
    <row r="113" spans="3:20" ht="3" hidden="1" customHeight="1" x14ac:dyDescent="0.25">
      <c r="C113" s="20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2"/>
      <c r="Q113" s="14"/>
      <c r="R113" s="3"/>
      <c r="S113" s="3"/>
      <c r="T113" s="3"/>
    </row>
    <row r="114" spans="3:20" hidden="1" x14ac:dyDescent="0.25">
      <c r="C114" s="14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14"/>
      <c r="R114" s="3"/>
      <c r="S114" s="3"/>
      <c r="T114" s="3"/>
    </row>
    <row r="115" spans="3:20" ht="3" hidden="1" customHeight="1" x14ac:dyDescent="0.25">
      <c r="C115" s="15"/>
      <c r="D115" s="64"/>
      <c r="E115" s="64"/>
      <c r="F115" s="64"/>
      <c r="G115" s="64"/>
      <c r="H115" s="65"/>
      <c r="I115" s="65"/>
      <c r="J115" s="65"/>
      <c r="K115" s="65"/>
      <c r="L115" s="65"/>
      <c r="M115" s="65"/>
      <c r="N115" s="65"/>
      <c r="O115" s="65"/>
      <c r="P115" s="17"/>
      <c r="Q115" s="14"/>
      <c r="R115" s="3"/>
      <c r="S115" s="3"/>
      <c r="T115" s="3"/>
    </row>
    <row r="116" spans="3:20" ht="13.5" hidden="1" thickBot="1" x14ac:dyDescent="0.35">
      <c r="C116" s="18"/>
      <c r="D116" s="66"/>
      <c r="E116" s="59"/>
      <c r="F116" s="87"/>
      <c r="G116" s="68" t="s">
        <v>67</v>
      </c>
      <c r="H116" s="114">
        <v>0</v>
      </c>
      <c r="I116" s="114"/>
      <c r="J116" s="114"/>
      <c r="K116" s="69"/>
      <c r="L116" s="70" t="s">
        <v>32</v>
      </c>
      <c r="M116" s="30"/>
      <c r="N116" s="30"/>
      <c r="O116" s="31"/>
      <c r="P116" s="34"/>
      <c r="Q116" s="14"/>
      <c r="R116" s="3"/>
      <c r="S116" s="3"/>
      <c r="T116" s="3"/>
    </row>
    <row r="117" spans="3:20" ht="15" hidden="1" customHeight="1" x14ac:dyDescent="0.3">
      <c r="C117" s="18"/>
      <c r="D117" s="127" t="s">
        <v>4</v>
      </c>
      <c r="E117" s="128"/>
      <c r="F117" s="128"/>
      <c r="G117" s="128"/>
      <c r="H117" s="129"/>
      <c r="I117" s="129"/>
      <c r="J117" s="129"/>
      <c r="K117" s="130"/>
      <c r="L117" s="121" t="s">
        <v>5</v>
      </c>
      <c r="M117" s="122"/>
      <c r="N117" s="122"/>
      <c r="O117" s="123"/>
      <c r="P117" s="34"/>
      <c r="Q117" s="14"/>
      <c r="R117" s="3"/>
      <c r="S117" s="3"/>
      <c r="T117" s="3"/>
    </row>
    <row r="118" spans="3:20" hidden="1" x14ac:dyDescent="0.25">
      <c r="C118" s="18"/>
      <c r="D118" s="71"/>
      <c r="E118" s="40"/>
      <c r="F118" s="40"/>
      <c r="G118" s="40"/>
      <c r="H118" s="41"/>
      <c r="I118" s="41"/>
      <c r="J118" s="41"/>
      <c r="K118" s="42"/>
      <c r="L118" s="72" t="str">
        <f>L97</f>
        <v>Anticipated</v>
      </c>
      <c r="M118" s="33"/>
      <c r="N118" s="23">
        <f>N97</f>
        <v>0</v>
      </c>
      <c r="O118" s="33"/>
      <c r="P118" s="73"/>
      <c r="Q118" s="14"/>
      <c r="R118" s="3"/>
      <c r="S118" s="3"/>
      <c r="T118" s="3"/>
    </row>
    <row r="119" spans="3:20" hidden="1" x14ac:dyDescent="0.25">
      <c r="C119" s="18"/>
      <c r="D119" s="29" t="s">
        <v>6</v>
      </c>
      <c r="E119" s="30" t="s">
        <v>7</v>
      </c>
      <c r="F119" s="30"/>
      <c r="G119" s="30"/>
      <c r="H119" s="30"/>
      <c r="I119" s="30"/>
      <c r="J119" s="30"/>
      <c r="K119" s="31"/>
      <c r="L119" s="74"/>
      <c r="M119" s="75"/>
      <c r="N119" s="74"/>
      <c r="O119" s="31"/>
      <c r="P119" s="34"/>
      <c r="Q119" s="14"/>
      <c r="R119" s="3"/>
      <c r="S119" s="3"/>
      <c r="T119" s="3"/>
    </row>
    <row r="120" spans="3:20" hidden="1" x14ac:dyDescent="0.25">
      <c r="C120" s="18"/>
      <c r="D120" s="29" t="s">
        <v>8</v>
      </c>
      <c r="E120" s="31" t="s">
        <v>33</v>
      </c>
      <c r="F120" s="76"/>
      <c r="G120" s="30"/>
      <c r="H120" s="30"/>
      <c r="I120" s="30"/>
      <c r="J120" s="30"/>
      <c r="K120" s="31"/>
      <c r="L120" s="74"/>
      <c r="M120" s="75"/>
      <c r="N120" s="74"/>
      <c r="O120" s="31"/>
      <c r="P120" s="34"/>
      <c r="Q120" s="14"/>
      <c r="R120" s="3"/>
      <c r="S120" s="3"/>
      <c r="T120" s="3"/>
    </row>
    <row r="121" spans="3:20" hidden="1" x14ac:dyDescent="0.25">
      <c r="C121" s="18"/>
      <c r="D121" s="29" t="s">
        <v>10</v>
      </c>
      <c r="E121" s="31" t="s">
        <v>34</v>
      </c>
      <c r="F121" s="76"/>
      <c r="G121" s="30"/>
      <c r="H121" s="30"/>
      <c r="I121" s="30"/>
      <c r="J121" s="30"/>
      <c r="K121" s="31"/>
      <c r="L121" s="77"/>
      <c r="M121" s="78"/>
      <c r="N121" s="79"/>
      <c r="O121" s="31"/>
      <c r="P121" s="34"/>
      <c r="Q121" s="14"/>
      <c r="R121" s="3"/>
      <c r="S121" s="3"/>
      <c r="T121" s="3"/>
    </row>
    <row r="122" spans="3:20" ht="13.5" hidden="1" thickTop="1" thickBot="1" x14ac:dyDescent="0.3">
      <c r="C122" s="18"/>
      <c r="D122" s="29"/>
      <c r="E122" s="31" t="s">
        <v>35</v>
      </c>
      <c r="F122" s="76"/>
      <c r="G122" s="30"/>
      <c r="H122" s="30"/>
      <c r="I122" s="30"/>
      <c r="J122" s="30"/>
      <c r="K122" s="31"/>
      <c r="L122" s="39">
        <f>SUM(L119:L121)</f>
        <v>0</v>
      </c>
      <c r="M122" s="78"/>
      <c r="N122" s="39">
        <f>SUM(N119:N121)</f>
        <v>0</v>
      </c>
      <c r="O122" s="31"/>
      <c r="P122" s="34"/>
      <c r="Q122" s="14"/>
      <c r="R122" s="3"/>
      <c r="S122" s="3"/>
      <c r="T122" s="3"/>
    </row>
    <row r="123" spans="3:20" ht="12.75" hidden="1" customHeight="1" x14ac:dyDescent="0.25">
      <c r="C123" s="18"/>
      <c r="D123" s="80"/>
      <c r="E123" s="81"/>
      <c r="F123" s="81"/>
      <c r="G123" s="81"/>
      <c r="H123" s="82"/>
      <c r="I123" s="82"/>
      <c r="J123" s="82"/>
      <c r="K123" s="83"/>
      <c r="L123" s="84"/>
      <c r="M123" s="85"/>
      <c r="N123" s="86"/>
      <c r="O123" s="83"/>
      <c r="P123" s="34"/>
      <c r="Q123" s="14"/>
      <c r="R123" s="3"/>
      <c r="S123" s="3"/>
      <c r="T123" s="3"/>
    </row>
    <row r="124" spans="3:20" ht="15" hidden="1" customHeight="1" x14ac:dyDescent="0.3">
      <c r="C124" s="18"/>
      <c r="D124" s="131" t="s">
        <v>19</v>
      </c>
      <c r="E124" s="132"/>
      <c r="F124" s="132"/>
      <c r="G124" s="132"/>
      <c r="H124" s="132"/>
      <c r="I124" s="132"/>
      <c r="J124" s="132"/>
      <c r="K124" s="133"/>
      <c r="L124" s="50" t="str">
        <f>L$10&amp;" Budget"</f>
        <v>2020 Budget</v>
      </c>
      <c r="M124" s="41"/>
      <c r="N124" s="50" t="str">
        <f>"Final "&amp;N$10&amp;" Budget"</f>
        <v>Final 2019 Budget</v>
      </c>
      <c r="O124" s="42"/>
      <c r="P124" s="73"/>
    </row>
    <row r="125" spans="3:20" ht="12.75" hidden="1" customHeight="1" x14ac:dyDescent="0.25">
      <c r="C125" s="18"/>
      <c r="D125" s="29" t="s">
        <v>6</v>
      </c>
      <c r="E125" s="30" t="s">
        <v>36</v>
      </c>
      <c r="F125" s="30"/>
      <c r="G125" s="30" t="s">
        <v>22</v>
      </c>
      <c r="H125" s="30"/>
      <c r="I125" s="30"/>
      <c r="J125" s="30"/>
      <c r="K125" s="31"/>
      <c r="L125" s="74"/>
      <c r="M125" s="75"/>
      <c r="N125" s="74"/>
      <c r="O125" s="31"/>
      <c r="P125" s="34"/>
    </row>
    <row r="126" spans="3:20" hidden="1" x14ac:dyDescent="0.25">
      <c r="C126" s="18"/>
      <c r="D126" s="29"/>
      <c r="E126" s="30"/>
      <c r="F126" s="30"/>
      <c r="G126" s="30" t="s">
        <v>23</v>
      </c>
      <c r="H126" s="30"/>
      <c r="I126" s="30"/>
      <c r="J126" s="30"/>
      <c r="K126" s="31"/>
      <c r="L126" s="74"/>
      <c r="M126" s="75"/>
      <c r="N126" s="74"/>
      <c r="O126" s="31"/>
      <c r="P126" s="54"/>
    </row>
    <row r="127" spans="3:20" hidden="1" x14ac:dyDescent="0.25">
      <c r="C127" s="18"/>
      <c r="D127" s="29" t="s">
        <v>8</v>
      </c>
      <c r="E127" s="30" t="s">
        <v>25</v>
      </c>
      <c r="F127" s="30"/>
      <c r="G127" s="30"/>
      <c r="H127" s="30"/>
      <c r="I127" s="30"/>
      <c r="J127" s="30"/>
      <c r="K127" s="31"/>
      <c r="L127" s="74"/>
      <c r="M127" s="75"/>
      <c r="N127" s="74"/>
      <c r="O127" s="31"/>
      <c r="P127" s="34"/>
    </row>
    <row r="128" spans="3:20" hidden="1" x14ac:dyDescent="0.25">
      <c r="C128" s="18"/>
      <c r="D128" s="29" t="s">
        <v>10</v>
      </c>
      <c r="E128" s="30" t="s">
        <v>37</v>
      </c>
      <c r="F128" s="30"/>
      <c r="G128" s="30"/>
      <c r="H128" s="30"/>
      <c r="I128" s="30"/>
      <c r="J128" s="30"/>
      <c r="K128" s="31"/>
      <c r="L128" s="74"/>
      <c r="M128" s="75"/>
      <c r="N128" s="74"/>
      <c r="O128" s="31"/>
      <c r="P128" s="34"/>
    </row>
    <row r="129" spans="3:16" hidden="1" x14ac:dyDescent="0.25">
      <c r="C129" s="18"/>
      <c r="D129" s="29" t="s">
        <v>12</v>
      </c>
      <c r="E129" s="30" t="s">
        <v>24</v>
      </c>
      <c r="F129" s="30"/>
      <c r="G129" s="30"/>
      <c r="H129" s="30"/>
      <c r="I129" s="30"/>
      <c r="J129" s="30"/>
      <c r="K129" s="31"/>
      <c r="L129" s="74"/>
      <c r="M129" s="75"/>
      <c r="N129" s="74"/>
      <c r="O129" s="31"/>
      <c r="P129" s="34"/>
    </row>
    <row r="130" spans="3:16" hidden="1" x14ac:dyDescent="0.25">
      <c r="C130" s="18"/>
      <c r="D130" s="29" t="s">
        <v>28</v>
      </c>
      <c r="E130" s="30" t="s">
        <v>38</v>
      </c>
      <c r="F130" s="30"/>
      <c r="G130" s="30"/>
      <c r="H130" s="30"/>
      <c r="I130" s="30"/>
      <c r="J130" s="30"/>
      <c r="K130" s="31"/>
      <c r="L130" s="88"/>
      <c r="M130" s="75"/>
      <c r="N130" s="88"/>
      <c r="O130" s="31"/>
      <c r="P130" s="34"/>
    </row>
    <row r="131" spans="3:16" ht="13.5" hidden="1" thickTop="1" thickBot="1" x14ac:dyDescent="0.3">
      <c r="C131" s="18"/>
      <c r="D131" s="29" t="s">
        <v>39</v>
      </c>
      <c r="E131" s="59"/>
      <c r="F131" s="30"/>
      <c r="G131" s="30"/>
      <c r="H131" s="30"/>
      <c r="I131" s="30"/>
      <c r="J131" s="30"/>
      <c r="K131" s="31"/>
      <c r="L131" s="39">
        <f>SUM(L125:L130)</f>
        <v>0</v>
      </c>
      <c r="M131" s="78"/>
      <c r="N131" s="39">
        <f>SUM(N125:N130)</f>
        <v>0</v>
      </c>
      <c r="O131" s="31"/>
      <c r="P131" s="34"/>
    </row>
    <row r="132" spans="3:16" hidden="1" x14ac:dyDescent="0.25">
      <c r="C132" s="18"/>
      <c r="D132" s="29" t="s">
        <v>31</v>
      </c>
      <c r="E132" s="59"/>
      <c r="F132" s="59"/>
      <c r="G132" s="59"/>
      <c r="H132" s="30"/>
      <c r="I132" s="30"/>
      <c r="J132" s="30"/>
      <c r="K132" s="31"/>
      <c r="L132" s="89"/>
      <c r="M132" s="78"/>
      <c r="N132" s="60"/>
      <c r="O132" s="33"/>
      <c r="P132" s="34"/>
    </row>
    <row r="133" spans="3:16" ht="3" hidden="1" customHeight="1" x14ac:dyDescent="0.25">
      <c r="C133" s="20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2"/>
    </row>
    <row r="134" spans="3:16" hidden="1" x14ac:dyDescent="0.25">
      <c r="C134" s="14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</row>
    <row r="135" spans="3:16" ht="3" hidden="1" customHeight="1" x14ac:dyDescent="0.25">
      <c r="C135" s="15"/>
      <c r="D135" s="64"/>
      <c r="E135" s="64"/>
      <c r="F135" s="64"/>
      <c r="G135" s="64"/>
      <c r="H135" s="65"/>
      <c r="I135" s="65"/>
      <c r="J135" s="65"/>
      <c r="K135" s="65"/>
      <c r="L135" s="65"/>
      <c r="M135" s="65"/>
      <c r="N135" s="65"/>
      <c r="O135" s="65"/>
      <c r="P135" s="17"/>
    </row>
    <row r="136" spans="3:16" ht="13.5" hidden="1" thickBot="1" x14ac:dyDescent="0.35">
      <c r="C136" s="18"/>
      <c r="D136" s="66"/>
      <c r="E136" s="59"/>
      <c r="F136" s="87"/>
      <c r="G136" s="68" t="s">
        <v>67</v>
      </c>
      <c r="H136" s="114">
        <v>0</v>
      </c>
      <c r="I136" s="114"/>
      <c r="J136" s="114"/>
      <c r="K136" s="69"/>
      <c r="L136" s="70" t="s">
        <v>32</v>
      </c>
      <c r="M136" s="30"/>
      <c r="N136" s="30"/>
      <c r="O136" s="31"/>
      <c r="P136" s="34"/>
    </row>
    <row r="137" spans="3:16" ht="13" hidden="1" x14ac:dyDescent="0.3">
      <c r="C137" s="18"/>
      <c r="D137" s="127" t="s">
        <v>4</v>
      </c>
      <c r="E137" s="128"/>
      <c r="F137" s="128"/>
      <c r="G137" s="128"/>
      <c r="H137" s="129"/>
      <c r="I137" s="129"/>
      <c r="J137" s="129"/>
      <c r="K137" s="130"/>
      <c r="L137" s="121" t="s">
        <v>5</v>
      </c>
      <c r="M137" s="122"/>
      <c r="N137" s="122"/>
      <c r="O137" s="123"/>
      <c r="P137" s="34"/>
    </row>
    <row r="138" spans="3:16" hidden="1" x14ac:dyDescent="0.25">
      <c r="C138" s="18"/>
      <c r="D138" s="71"/>
      <c r="E138" s="40"/>
      <c r="F138" s="40"/>
      <c r="G138" s="40"/>
      <c r="H138" s="41"/>
      <c r="I138" s="41"/>
      <c r="J138" s="41"/>
      <c r="K138" s="42"/>
      <c r="L138" s="72" t="str">
        <f>L117</f>
        <v>Anticipated</v>
      </c>
      <c r="M138" s="33"/>
      <c r="N138" s="23">
        <f>N117</f>
        <v>0</v>
      </c>
      <c r="O138" s="33"/>
      <c r="P138" s="73"/>
    </row>
    <row r="139" spans="3:16" hidden="1" x14ac:dyDescent="0.25">
      <c r="C139" s="18"/>
      <c r="D139" s="29" t="s">
        <v>6</v>
      </c>
      <c r="E139" s="30" t="s">
        <v>7</v>
      </c>
      <c r="F139" s="30"/>
      <c r="G139" s="30"/>
      <c r="H139" s="30"/>
      <c r="I139" s="30"/>
      <c r="J139" s="30"/>
      <c r="K139" s="31"/>
      <c r="L139" s="74"/>
      <c r="M139" s="75"/>
      <c r="N139" s="74"/>
      <c r="O139" s="31"/>
      <c r="P139" s="34"/>
    </row>
    <row r="140" spans="3:16" hidden="1" x14ac:dyDescent="0.25">
      <c r="C140" s="18"/>
      <c r="D140" s="29" t="s">
        <v>8</v>
      </c>
      <c r="E140" s="31" t="s">
        <v>33</v>
      </c>
      <c r="F140" s="76"/>
      <c r="G140" s="30"/>
      <c r="H140" s="30"/>
      <c r="I140" s="30"/>
      <c r="J140" s="30"/>
      <c r="K140" s="31"/>
      <c r="L140" s="74"/>
      <c r="M140" s="75"/>
      <c r="N140" s="74"/>
      <c r="O140" s="31"/>
      <c r="P140" s="34"/>
    </row>
    <row r="141" spans="3:16" hidden="1" x14ac:dyDescent="0.25">
      <c r="C141" s="18"/>
      <c r="D141" s="29" t="s">
        <v>10</v>
      </c>
      <c r="E141" s="31" t="s">
        <v>34</v>
      </c>
      <c r="F141" s="76"/>
      <c r="G141" s="30"/>
      <c r="H141" s="30"/>
      <c r="I141" s="30"/>
      <c r="J141" s="30"/>
      <c r="K141" s="31"/>
      <c r="L141" s="77"/>
      <c r="M141" s="78"/>
      <c r="N141" s="79"/>
      <c r="O141" s="31"/>
      <c r="P141" s="34"/>
    </row>
    <row r="142" spans="3:16" ht="13.5" hidden="1" thickTop="1" thickBot="1" x14ac:dyDescent="0.3">
      <c r="C142" s="18"/>
      <c r="D142" s="29"/>
      <c r="E142" s="31" t="s">
        <v>35</v>
      </c>
      <c r="F142" s="76"/>
      <c r="G142" s="30"/>
      <c r="H142" s="30"/>
      <c r="I142" s="30"/>
      <c r="J142" s="30"/>
      <c r="K142" s="31"/>
      <c r="L142" s="39">
        <f>SUM(L139:L141)</f>
        <v>0</v>
      </c>
      <c r="M142" s="78"/>
      <c r="N142" s="39">
        <f>SUM(N139:N141)</f>
        <v>0</v>
      </c>
      <c r="O142" s="31"/>
      <c r="P142" s="34"/>
    </row>
    <row r="143" spans="3:16" ht="13" hidden="1" thickBot="1" x14ac:dyDescent="0.3">
      <c r="C143" s="18"/>
      <c r="D143" s="80"/>
      <c r="E143" s="81"/>
      <c r="F143" s="81"/>
      <c r="G143" s="81"/>
      <c r="H143" s="82"/>
      <c r="I143" s="82"/>
      <c r="J143" s="82"/>
      <c r="K143" s="83"/>
      <c r="L143" s="84"/>
      <c r="M143" s="85"/>
      <c r="N143" s="86"/>
      <c r="O143" s="83"/>
      <c r="P143" s="34"/>
    </row>
    <row r="144" spans="3:16" ht="13" hidden="1" x14ac:dyDescent="0.3">
      <c r="C144" s="18"/>
      <c r="D144" s="131" t="s">
        <v>19</v>
      </c>
      <c r="E144" s="132"/>
      <c r="F144" s="132"/>
      <c r="G144" s="132"/>
      <c r="H144" s="132"/>
      <c r="I144" s="132"/>
      <c r="J144" s="132"/>
      <c r="K144" s="133"/>
      <c r="L144" s="50" t="str">
        <f>L$10&amp;" Budget"</f>
        <v>2020 Budget</v>
      </c>
      <c r="M144" s="41"/>
      <c r="N144" s="50" t="str">
        <f>"Final "&amp;N$10&amp;" Budget"</f>
        <v>Final 2019 Budget</v>
      </c>
      <c r="O144" s="42"/>
      <c r="P144" s="73"/>
    </row>
    <row r="145" spans="3:16" hidden="1" x14ac:dyDescent="0.25">
      <c r="C145" s="18"/>
      <c r="D145" s="29" t="s">
        <v>6</v>
      </c>
      <c r="E145" s="30" t="s">
        <v>36</v>
      </c>
      <c r="F145" s="30"/>
      <c r="G145" s="30" t="s">
        <v>22</v>
      </c>
      <c r="H145" s="30"/>
      <c r="I145" s="30"/>
      <c r="J145" s="30"/>
      <c r="K145" s="31"/>
      <c r="L145" s="74"/>
      <c r="M145" s="75"/>
      <c r="N145" s="74"/>
      <c r="O145" s="31"/>
      <c r="P145" s="34"/>
    </row>
    <row r="146" spans="3:16" hidden="1" x14ac:dyDescent="0.25">
      <c r="C146" s="18"/>
      <c r="D146" s="29"/>
      <c r="E146" s="30"/>
      <c r="F146" s="30"/>
      <c r="G146" s="30" t="s">
        <v>23</v>
      </c>
      <c r="H146" s="30"/>
      <c r="I146" s="30"/>
      <c r="J146" s="30"/>
      <c r="K146" s="31"/>
      <c r="L146" s="74"/>
      <c r="M146" s="75"/>
      <c r="N146" s="74"/>
      <c r="O146" s="31"/>
      <c r="P146" s="54"/>
    </row>
    <row r="147" spans="3:16" hidden="1" x14ac:dyDescent="0.25">
      <c r="C147" s="18"/>
      <c r="D147" s="29" t="s">
        <v>8</v>
      </c>
      <c r="E147" s="30" t="s">
        <v>25</v>
      </c>
      <c r="F147" s="30"/>
      <c r="G147" s="30"/>
      <c r="H147" s="30"/>
      <c r="I147" s="30"/>
      <c r="J147" s="30"/>
      <c r="K147" s="31"/>
      <c r="L147" s="74"/>
      <c r="M147" s="75"/>
      <c r="N147" s="74"/>
      <c r="O147" s="31"/>
      <c r="P147" s="34"/>
    </row>
    <row r="148" spans="3:16" hidden="1" x14ac:dyDescent="0.25">
      <c r="C148" s="18"/>
      <c r="D148" s="29" t="s">
        <v>10</v>
      </c>
      <c r="E148" s="30" t="s">
        <v>37</v>
      </c>
      <c r="F148" s="30"/>
      <c r="G148" s="30"/>
      <c r="H148" s="30"/>
      <c r="I148" s="30"/>
      <c r="J148" s="30"/>
      <c r="K148" s="31"/>
      <c r="L148" s="74"/>
      <c r="M148" s="75"/>
      <c r="N148" s="74"/>
      <c r="O148" s="31"/>
      <c r="P148" s="34"/>
    </row>
    <row r="149" spans="3:16" hidden="1" x14ac:dyDescent="0.25">
      <c r="C149" s="18"/>
      <c r="D149" s="29" t="s">
        <v>12</v>
      </c>
      <c r="E149" s="30" t="s">
        <v>24</v>
      </c>
      <c r="F149" s="30"/>
      <c r="G149" s="30"/>
      <c r="H149" s="30"/>
      <c r="I149" s="30"/>
      <c r="J149" s="30"/>
      <c r="K149" s="31"/>
      <c r="L149" s="74"/>
      <c r="M149" s="75"/>
      <c r="N149" s="74"/>
      <c r="O149" s="31"/>
      <c r="P149" s="34"/>
    </row>
    <row r="150" spans="3:16" hidden="1" x14ac:dyDescent="0.25">
      <c r="C150" s="18"/>
      <c r="D150" s="29" t="s">
        <v>28</v>
      </c>
      <c r="E150" s="30" t="s">
        <v>38</v>
      </c>
      <c r="F150" s="30"/>
      <c r="G150" s="30"/>
      <c r="H150" s="30"/>
      <c r="I150" s="30"/>
      <c r="J150" s="30"/>
      <c r="K150" s="31"/>
      <c r="L150" s="88"/>
      <c r="M150" s="75"/>
      <c r="N150" s="88"/>
      <c r="O150" s="31"/>
      <c r="P150" s="34"/>
    </row>
    <row r="151" spans="3:16" ht="13.5" hidden="1" thickTop="1" thickBot="1" x14ac:dyDescent="0.3">
      <c r="C151" s="18"/>
      <c r="D151" s="29" t="s">
        <v>39</v>
      </c>
      <c r="E151" s="59"/>
      <c r="F151" s="30"/>
      <c r="G151" s="30"/>
      <c r="H151" s="30"/>
      <c r="I151" s="30"/>
      <c r="J151" s="30"/>
      <c r="K151" s="31"/>
      <c r="L151" s="39">
        <f>SUM(L145:L150)</f>
        <v>0</v>
      </c>
      <c r="M151" s="78"/>
      <c r="N151" s="39">
        <f>SUM(N145:N150)</f>
        <v>0</v>
      </c>
      <c r="O151" s="31"/>
      <c r="P151" s="34"/>
    </row>
    <row r="152" spans="3:16" hidden="1" x14ac:dyDescent="0.25">
      <c r="C152" s="18"/>
      <c r="D152" s="29" t="s">
        <v>31</v>
      </c>
      <c r="E152" s="59"/>
      <c r="F152" s="59"/>
      <c r="G152" s="59"/>
      <c r="H152" s="30"/>
      <c r="I152" s="30"/>
      <c r="J152" s="30"/>
      <c r="K152" s="31"/>
      <c r="L152" s="89"/>
      <c r="M152" s="78"/>
      <c r="N152" s="60"/>
      <c r="O152" s="33"/>
      <c r="P152" s="34"/>
    </row>
    <row r="153" spans="3:16" ht="3" customHeight="1" x14ac:dyDescent="0.25">
      <c r="C153" s="20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2"/>
    </row>
    <row r="154" spans="3:16" x14ac:dyDescent="0.25">
      <c r="C154" s="14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</row>
    <row r="155" spans="3:16" ht="3" customHeight="1" x14ac:dyDescent="0.25">
      <c r="C155" s="15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48"/>
    </row>
    <row r="156" spans="3:16" ht="12.75" customHeight="1" x14ac:dyDescent="0.3">
      <c r="C156" s="18"/>
      <c r="D156" s="136" t="s">
        <v>40</v>
      </c>
      <c r="E156" s="137"/>
      <c r="F156" s="137"/>
      <c r="G156" s="137"/>
      <c r="H156" s="137"/>
      <c r="I156" s="137"/>
      <c r="J156" s="137"/>
      <c r="K156" s="137"/>
      <c r="L156" s="137"/>
      <c r="M156" s="137"/>
      <c r="N156" s="137"/>
      <c r="O156" s="138"/>
      <c r="P156" s="93"/>
    </row>
    <row r="157" spans="3:16" ht="13" x14ac:dyDescent="0.3">
      <c r="C157" s="18"/>
      <c r="D157" s="94"/>
      <c r="E157" s="16"/>
      <c r="F157" s="16"/>
      <c r="G157" s="25"/>
      <c r="H157" s="95"/>
      <c r="I157" s="21"/>
      <c r="J157" s="21"/>
      <c r="K157" s="96"/>
      <c r="L157" s="95" t="s">
        <v>41</v>
      </c>
      <c r="M157" s="97"/>
      <c r="N157" s="98" t="s">
        <v>42</v>
      </c>
      <c r="O157" s="99" t="s">
        <v>20</v>
      </c>
      <c r="P157" s="100"/>
    </row>
    <row r="158" spans="3:16" x14ac:dyDescent="0.25">
      <c r="C158" s="18"/>
      <c r="D158" s="76" t="s">
        <v>43</v>
      </c>
      <c r="E158" s="30"/>
      <c r="F158" s="30"/>
      <c r="G158" s="25"/>
      <c r="H158" s="53"/>
      <c r="I158" s="101"/>
      <c r="J158" s="101"/>
      <c r="K158" s="78"/>
      <c r="L158" s="53">
        <f>1025625+10635</f>
        <v>1036260</v>
      </c>
      <c r="M158" s="102"/>
      <c r="N158" s="88">
        <f>342740+294441</f>
        <v>637181</v>
      </c>
      <c r="O158" s="25"/>
      <c r="P158" s="19"/>
    </row>
    <row r="159" spans="3:16" ht="13" thickBot="1" x14ac:dyDescent="0.3">
      <c r="C159" s="18"/>
      <c r="D159" s="76" t="s">
        <v>44</v>
      </c>
      <c r="E159" s="30"/>
      <c r="F159" s="30"/>
      <c r="G159" s="25"/>
      <c r="H159" s="103"/>
      <c r="I159" s="101"/>
      <c r="J159" s="101"/>
      <c r="K159" s="78"/>
      <c r="L159" s="103">
        <f>5560000+93582</f>
        <v>5653582</v>
      </c>
      <c r="M159" s="102"/>
      <c r="N159" s="103">
        <f>1730000+3758761</f>
        <v>5488761</v>
      </c>
      <c r="O159" s="25"/>
      <c r="P159" s="19"/>
    </row>
    <row r="160" spans="3:16" ht="13" thickTop="1" x14ac:dyDescent="0.25">
      <c r="C160" s="18"/>
      <c r="D160" s="76" t="s">
        <v>45</v>
      </c>
      <c r="E160" s="30"/>
      <c r="F160" s="30"/>
      <c r="G160" s="25"/>
      <c r="H160" s="32">
        <f>SUM(H158:H159)</f>
        <v>0</v>
      </c>
      <c r="I160" s="101"/>
      <c r="J160" s="101"/>
      <c r="K160" s="78"/>
      <c r="L160" s="32">
        <f>SUM(L158:L159)</f>
        <v>6689842</v>
      </c>
      <c r="M160" s="102"/>
      <c r="N160" s="32">
        <f>SUM(N158:N159)</f>
        <v>6125942</v>
      </c>
      <c r="O160" s="25"/>
      <c r="P160" s="19"/>
    </row>
    <row r="161" spans="3:16" ht="3" customHeight="1" x14ac:dyDescent="0.25">
      <c r="C161" s="20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2"/>
    </row>
    <row r="162" spans="3:16" x14ac:dyDescent="0.25">
      <c r="P162" s="14"/>
    </row>
    <row r="163" spans="3:16" ht="3" customHeight="1" x14ac:dyDescent="0.25">
      <c r="C163" s="1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17"/>
    </row>
    <row r="164" spans="3:16" ht="13" hidden="1" x14ac:dyDescent="0.3">
      <c r="C164" s="18"/>
      <c r="D164" s="121" t="s">
        <v>40</v>
      </c>
      <c r="E164" s="122"/>
      <c r="F164" s="122"/>
      <c r="G164" s="122"/>
      <c r="H164" s="122"/>
      <c r="I164" s="122"/>
      <c r="J164" s="122"/>
      <c r="K164" s="122"/>
      <c r="L164" s="122"/>
      <c r="M164" s="122"/>
      <c r="N164" s="122"/>
      <c r="O164" s="123"/>
      <c r="P164" s="93"/>
    </row>
    <row r="165" spans="3:16" ht="13" hidden="1" x14ac:dyDescent="0.3">
      <c r="C165" s="18"/>
      <c r="D165" s="94"/>
      <c r="E165" s="16"/>
      <c r="F165" s="16"/>
      <c r="G165" s="25"/>
      <c r="H165" s="95">
        <v>0</v>
      </c>
      <c r="I165" s="21"/>
      <c r="J165" s="21"/>
      <c r="K165" s="96"/>
      <c r="L165" s="95">
        <v>0</v>
      </c>
      <c r="M165" s="97"/>
      <c r="N165" s="98">
        <v>0</v>
      </c>
      <c r="O165" s="99"/>
      <c r="P165" s="93"/>
    </row>
    <row r="166" spans="3:16" hidden="1" x14ac:dyDescent="0.25">
      <c r="C166" s="18"/>
      <c r="D166" s="76" t="s">
        <v>46</v>
      </c>
      <c r="E166" s="30"/>
      <c r="F166" s="30"/>
      <c r="G166" s="25"/>
      <c r="H166" s="53"/>
      <c r="I166" s="101"/>
      <c r="J166" s="101"/>
      <c r="K166" s="78"/>
      <c r="L166" s="53"/>
      <c r="M166" s="102"/>
      <c r="N166" s="88"/>
      <c r="O166" s="25"/>
      <c r="P166" s="93"/>
    </row>
    <row r="167" spans="3:16" ht="13" hidden="1" thickBot="1" x14ac:dyDescent="0.3">
      <c r="C167" s="18"/>
      <c r="D167" s="76" t="s">
        <v>44</v>
      </c>
      <c r="E167" s="30"/>
      <c r="F167" s="30"/>
      <c r="G167" s="25"/>
      <c r="H167" s="103"/>
      <c r="I167" s="101"/>
      <c r="J167" s="101"/>
      <c r="K167" s="78"/>
      <c r="L167" s="103"/>
      <c r="M167" s="102"/>
      <c r="N167" s="103"/>
      <c r="O167" s="25"/>
      <c r="P167" s="93"/>
    </row>
    <row r="168" spans="3:16" hidden="1" x14ac:dyDescent="0.25">
      <c r="C168" s="18"/>
      <c r="D168" s="76" t="s">
        <v>45</v>
      </c>
      <c r="E168" s="30"/>
      <c r="F168" s="30"/>
      <c r="G168" s="25"/>
      <c r="H168" s="32">
        <f>SUM(H166:H167)</f>
        <v>0</v>
      </c>
      <c r="I168" s="101"/>
      <c r="J168" s="101"/>
      <c r="K168" s="78"/>
      <c r="L168" s="32">
        <f>SUM(L166:L167)</f>
        <v>0</v>
      </c>
      <c r="M168" s="102"/>
      <c r="N168" s="32">
        <f>SUM(N166:N167)</f>
        <v>0</v>
      </c>
      <c r="O168" s="25"/>
      <c r="P168" s="93"/>
    </row>
    <row r="169" spans="3:16" ht="3" hidden="1" customHeight="1" x14ac:dyDescent="0.25">
      <c r="C169" s="20"/>
      <c r="D169" s="41"/>
      <c r="E169" s="41"/>
      <c r="F169" s="41"/>
      <c r="G169" s="21"/>
      <c r="H169" s="104"/>
      <c r="I169" s="101"/>
      <c r="J169" s="101"/>
      <c r="K169" s="101"/>
      <c r="L169" s="104"/>
      <c r="M169" s="101"/>
      <c r="N169" s="104"/>
      <c r="O169" s="21"/>
      <c r="P169" s="22"/>
    </row>
    <row r="170" spans="3:16" hidden="1" x14ac:dyDescent="0.25">
      <c r="H170" s="105"/>
    </row>
    <row r="171" spans="3:16" ht="3" hidden="1" customHeight="1" x14ac:dyDescent="0.25">
      <c r="C171" s="1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17"/>
    </row>
    <row r="172" spans="3:16" ht="13" hidden="1" x14ac:dyDescent="0.3">
      <c r="C172" s="18"/>
      <c r="D172" s="121" t="s">
        <v>40</v>
      </c>
      <c r="E172" s="122"/>
      <c r="F172" s="122"/>
      <c r="G172" s="122"/>
      <c r="H172" s="122"/>
      <c r="I172" s="122"/>
      <c r="J172" s="122"/>
      <c r="K172" s="122"/>
      <c r="L172" s="122"/>
      <c r="M172" s="122"/>
      <c r="N172" s="122"/>
      <c r="O172" s="123"/>
      <c r="P172" s="93"/>
    </row>
    <row r="173" spans="3:16" ht="13" hidden="1" x14ac:dyDescent="0.3">
      <c r="C173" s="18"/>
      <c r="D173" s="94"/>
      <c r="E173" s="16"/>
      <c r="F173" s="16"/>
      <c r="G173" s="25"/>
      <c r="H173" s="95">
        <v>0</v>
      </c>
      <c r="I173" s="21"/>
      <c r="J173" s="21"/>
      <c r="K173" s="96"/>
      <c r="L173" s="95"/>
      <c r="M173" s="97"/>
      <c r="N173" s="98"/>
      <c r="O173" s="99"/>
      <c r="P173" s="93"/>
    </row>
    <row r="174" spans="3:16" hidden="1" x14ac:dyDescent="0.25">
      <c r="C174" s="18"/>
      <c r="D174" s="76" t="s">
        <v>46</v>
      </c>
      <c r="E174" s="30"/>
      <c r="F174" s="30"/>
      <c r="G174" s="25"/>
      <c r="H174" s="53"/>
      <c r="I174" s="101"/>
      <c r="J174" s="101"/>
      <c r="K174" s="78"/>
      <c r="L174" s="32"/>
      <c r="M174" s="102"/>
      <c r="N174" s="74"/>
      <c r="O174" s="25"/>
      <c r="P174" s="93"/>
    </row>
    <row r="175" spans="3:16" ht="13" hidden="1" thickBot="1" x14ac:dyDescent="0.3">
      <c r="C175" s="18"/>
      <c r="D175" s="76" t="s">
        <v>44</v>
      </c>
      <c r="E175" s="30"/>
      <c r="F175" s="30"/>
      <c r="G175" s="25"/>
      <c r="H175" s="103"/>
      <c r="I175" s="101"/>
      <c r="J175" s="101"/>
      <c r="K175" s="78"/>
      <c r="L175" s="32"/>
      <c r="M175" s="102"/>
      <c r="N175" s="32"/>
      <c r="O175" s="25"/>
      <c r="P175" s="93"/>
    </row>
    <row r="176" spans="3:16" hidden="1" x14ac:dyDescent="0.25">
      <c r="C176" s="18"/>
      <c r="D176" s="76" t="s">
        <v>45</v>
      </c>
      <c r="E176" s="30"/>
      <c r="F176" s="30"/>
      <c r="G176" s="25"/>
      <c r="H176" s="32">
        <f>SUM(H174:H175)</f>
        <v>0</v>
      </c>
      <c r="I176" s="101"/>
      <c r="J176" s="101"/>
      <c r="K176" s="78"/>
      <c r="L176" s="106"/>
      <c r="M176" s="107"/>
      <c r="N176" s="106"/>
      <c r="O176" s="25"/>
      <c r="P176" s="93"/>
    </row>
    <row r="177" spans="3:16" ht="3" customHeight="1" x14ac:dyDescent="0.25">
      <c r="C177" s="20"/>
      <c r="D177" s="41"/>
      <c r="E177" s="41"/>
      <c r="F177" s="41"/>
      <c r="G177" s="21"/>
      <c r="H177" s="104"/>
      <c r="I177" s="101"/>
      <c r="J177" s="101"/>
      <c r="K177" s="101"/>
      <c r="L177" s="104"/>
      <c r="M177" s="101"/>
      <c r="N177" s="104"/>
      <c r="O177" s="21"/>
      <c r="P177" s="22"/>
    </row>
    <row r="178" spans="3:16" x14ac:dyDescent="0.25">
      <c r="H178" s="105"/>
    </row>
    <row r="179" spans="3:16" x14ac:dyDescent="0.25">
      <c r="D179" s="108" t="s">
        <v>47</v>
      </c>
      <c r="M179" s="134" t="s">
        <v>68</v>
      </c>
      <c r="N179" s="134"/>
      <c r="O179" s="134"/>
      <c r="P179" s="134"/>
    </row>
    <row r="180" spans="3:16" x14ac:dyDescent="0.25">
      <c r="D180" s="14" t="s">
        <v>0</v>
      </c>
      <c r="E180" s="14"/>
      <c r="F180" s="134" t="s">
        <v>62</v>
      </c>
      <c r="G180" s="134"/>
      <c r="H180" s="134"/>
      <c r="I180" s="135" t="s">
        <v>1</v>
      </c>
      <c r="J180" s="135"/>
      <c r="K180" s="135"/>
      <c r="L180" s="134" t="s">
        <v>65</v>
      </c>
      <c r="M180" s="134"/>
      <c r="N180" s="14" t="s">
        <v>48</v>
      </c>
    </row>
    <row r="181" spans="3:16" x14ac:dyDescent="0.25">
      <c r="D181" s="142" t="s">
        <v>63</v>
      </c>
      <c r="E181" s="142"/>
      <c r="F181" s="142"/>
      <c r="G181" s="14" t="s">
        <v>49</v>
      </c>
      <c r="H181" s="143" t="s">
        <v>50</v>
      </c>
      <c r="I181" s="143"/>
      <c r="J181" s="143"/>
      <c r="K181" s="21"/>
      <c r="L181" s="109" t="s">
        <v>69</v>
      </c>
      <c r="M181" s="14"/>
      <c r="N181" s="14"/>
      <c r="O181" s="14"/>
      <c r="P181" s="14"/>
    </row>
    <row r="182" spans="3:16" x14ac:dyDescent="0.25">
      <c r="D182" s="14"/>
      <c r="E182" s="14"/>
      <c r="F182" s="14"/>
      <c r="G182" s="14"/>
    </row>
    <row r="183" spans="3:16" x14ac:dyDescent="0.25">
      <c r="D183" s="14"/>
      <c r="E183" s="14"/>
      <c r="F183" s="14"/>
      <c r="G183" s="14"/>
    </row>
    <row r="184" spans="3:16" x14ac:dyDescent="0.25">
      <c r="D184" s="146" t="s">
        <v>73</v>
      </c>
      <c r="E184" s="146"/>
      <c r="F184" s="146"/>
      <c r="G184" s="146"/>
      <c r="H184" s="146"/>
      <c r="I184" s="146"/>
      <c r="J184" s="146"/>
      <c r="K184" s="146"/>
      <c r="L184" s="146"/>
      <c r="M184" s="146"/>
      <c r="N184" s="146"/>
      <c r="O184" s="110" t="s">
        <v>51</v>
      </c>
    </row>
    <row r="185" spans="3:16" x14ac:dyDescent="0.25">
      <c r="D185" s="143" t="s">
        <v>52</v>
      </c>
      <c r="E185" s="144"/>
      <c r="F185" s="144"/>
      <c r="G185" s="144"/>
      <c r="H185" s="27" t="s">
        <v>70</v>
      </c>
      <c r="I185" s="145">
        <v>0.27083333333333331</v>
      </c>
      <c r="J185" s="140"/>
      <c r="K185" s="140"/>
      <c r="L185" s="109" t="s">
        <v>74</v>
      </c>
    </row>
    <row r="186" spans="3:16" x14ac:dyDescent="0.25">
      <c r="D186" s="108" t="s">
        <v>71</v>
      </c>
    </row>
    <row r="187" spans="3:16" x14ac:dyDescent="0.25">
      <c r="D187" s="1" t="s">
        <v>53</v>
      </c>
      <c r="G187" s="146" t="s">
        <v>75</v>
      </c>
      <c r="H187" s="146"/>
      <c r="I187" s="146"/>
      <c r="J187" s="146"/>
      <c r="K187" s="146"/>
      <c r="L187" s="146"/>
      <c r="M187" s="146"/>
      <c r="N187" s="146"/>
      <c r="O187" s="146"/>
    </row>
    <row r="188" spans="3:16" x14ac:dyDescent="0.25">
      <c r="F188" s="1" t="s">
        <v>76</v>
      </c>
    </row>
    <row r="189" spans="3:16" x14ac:dyDescent="0.25">
      <c r="F189" s="1" t="s">
        <v>77</v>
      </c>
    </row>
    <row r="190" spans="3:16" x14ac:dyDescent="0.25">
      <c r="F190" s="1" t="s">
        <v>78</v>
      </c>
    </row>
    <row r="192" spans="3:16" x14ac:dyDescent="0.25">
      <c r="D192" s="1" t="s">
        <v>54</v>
      </c>
      <c r="I192" s="139" t="s">
        <v>55</v>
      </c>
      <c r="J192" s="140"/>
      <c r="K192" s="140"/>
      <c r="L192" s="140"/>
      <c r="M192" s="140"/>
      <c r="N192" s="140"/>
      <c r="O192" s="1" t="s">
        <v>56</v>
      </c>
    </row>
    <row r="193" spans="4:14" x14ac:dyDescent="0.25">
      <c r="D193" s="1" t="s">
        <v>57</v>
      </c>
      <c r="G193" s="139" t="s">
        <v>82</v>
      </c>
      <c r="H193" s="140"/>
      <c r="I193" s="140"/>
      <c r="J193" s="140"/>
      <c r="K193" s="140"/>
      <c r="L193" s="140"/>
      <c r="M193" s="140"/>
      <c r="N193" s="1" t="s">
        <v>58</v>
      </c>
    </row>
    <row r="194" spans="4:14" x14ac:dyDescent="0.25">
      <c r="D194" s="139"/>
      <c r="E194" s="140"/>
      <c r="F194" s="140"/>
      <c r="G194" s="140"/>
      <c r="H194" s="111" t="s">
        <v>59</v>
      </c>
      <c r="I194" s="112"/>
      <c r="J194" s="141" t="s">
        <v>79</v>
      </c>
      <c r="K194" s="141"/>
      <c r="L194" s="141"/>
      <c r="M194" s="111" t="s">
        <v>60</v>
      </c>
      <c r="N194" s="113" t="s">
        <v>80</v>
      </c>
    </row>
    <row r="195" spans="4:14" x14ac:dyDescent="0.25">
      <c r="D195" s="1" t="s">
        <v>81</v>
      </c>
    </row>
  </sheetData>
  <mergeCells count="49">
    <mergeCell ref="G193:M193"/>
    <mergeCell ref="D194:G194"/>
    <mergeCell ref="J194:L194"/>
    <mergeCell ref="D181:F181"/>
    <mergeCell ref="H181:J181"/>
    <mergeCell ref="D185:G185"/>
    <mergeCell ref="I185:K185"/>
    <mergeCell ref="I192:N192"/>
    <mergeCell ref="D184:N184"/>
    <mergeCell ref="G187:O187"/>
    <mergeCell ref="F180:H180"/>
    <mergeCell ref="I180:K180"/>
    <mergeCell ref="L180:M180"/>
    <mergeCell ref="D117:K117"/>
    <mergeCell ref="L117:O117"/>
    <mergeCell ref="D124:K124"/>
    <mergeCell ref="H136:J136"/>
    <mergeCell ref="D137:K137"/>
    <mergeCell ref="L137:O137"/>
    <mergeCell ref="D144:K144"/>
    <mergeCell ref="D156:O156"/>
    <mergeCell ref="D164:O164"/>
    <mergeCell ref="D172:O172"/>
    <mergeCell ref="M179:P179"/>
    <mergeCell ref="H116:J116"/>
    <mergeCell ref="D56:K56"/>
    <mergeCell ref="L56:O56"/>
    <mergeCell ref="D63:K63"/>
    <mergeCell ref="H76:J76"/>
    <mergeCell ref="D77:K77"/>
    <mergeCell ref="L77:O77"/>
    <mergeCell ref="D84:K84"/>
    <mergeCell ref="H96:J96"/>
    <mergeCell ref="D97:K97"/>
    <mergeCell ref="L97:O97"/>
    <mergeCell ref="D104:K104"/>
    <mergeCell ref="H55:J55"/>
    <mergeCell ref="D1:O1"/>
    <mergeCell ref="F3:H3"/>
    <mergeCell ref="I3:J3"/>
    <mergeCell ref="E4:F4"/>
    <mergeCell ref="D6:O6"/>
    <mergeCell ref="D9:K9"/>
    <mergeCell ref="L9:O9"/>
    <mergeCell ref="D22:K22"/>
    <mergeCell ref="H34:J34"/>
    <mergeCell ref="D35:K35"/>
    <mergeCell ref="L35:O35"/>
    <mergeCell ref="D42:K42"/>
  </mergeCells>
  <pageMargins left="0.45" right="0.4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Lang</dc:creator>
  <cp:lastModifiedBy>Peggy Riggio</cp:lastModifiedBy>
  <cp:lastPrinted>2020-09-15T21:53:54Z</cp:lastPrinted>
  <dcterms:created xsi:type="dcterms:W3CDTF">2020-09-14T17:58:10Z</dcterms:created>
  <dcterms:modified xsi:type="dcterms:W3CDTF">2020-09-21T12:54:20Z</dcterms:modified>
</cp:coreProperties>
</file>